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895" yWindow="45" windowWidth="24240" windowHeight="11415"/>
  </bookViews>
  <sheets>
    <sheet name="目錄" sheetId="22" r:id="rId1"/>
    <sheet name="表1" sheetId="21" r:id="rId2"/>
    <sheet name="表2" sheetId="7" r:id="rId3"/>
    <sheet name="表3" sheetId="8" r:id="rId4"/>
    <sheet name="表4" sheetId="9" r:id="rId5"/>
    <sheet name="表5" sheetId="10" r:id="rId6"/>
    <sheet name="表6" sheetId="11" r:id="rId7"/>
    <sheet name="表7" sheetId="12" r:id="rId8"/>
    <sheet name="表8" sheetId="13" r:id="rId9"/>
    <sheet name="表9" sheetId="14" r:id="rId10"/>
    <sheet name="表10" sheetId="15" r:id="rId11"/>
    <sheet name="表11" sheetId="16" r:id="rId12"/>
    <sheet name="表12" sheetId="17" r:id="rId13"/>
  </sheets>
  <externalReferences>
    <externalReference r:id="rId14"/>
  </externalReferences>
  <definedNames>
    <definedName name="_xlnm.Print_Area" localSheetId="0">目錄!#REF!</definedName>
    <definedName name="_xlnm.Print_Area" localSheetId="1">表1!$A$1:$P$26</definedName>
    <definedName name="_xlnm.Print_Area" localSheetId="10">表10!$A$1:$P$26</definedName>
    <definedName name="_xlnm.Print_Area" localSheetId="11">表11!$A$1:$P$26</definedName>
    <definedName name="_xlnm.Print_Area" localSheetId="12">表12!$A$1:$P$26</definedName>
    <definedName name="_xlnm.Print_Area" localSheetId="2">表2!$A$1:$P$21</definedName>
    <definedName name="_xlnm.Print_Area" localSheetId="3">表3!$A$1:$P$26</definedName>
    <definedName name="_xlnm.Print_Area" localSheetId="4">表4!$A$1:$P$26</definedName>
    <definedName name="_xlnm.Print_Area" localSheetId="5">表5!$A$1:$P$27</definedName>
    <definedName name="_xlnm.Print_Area" localSheetId="6">表6!$A$1:$P$27</definedName>
    <definedName name="_xlnm.Print_Area" localSheetId="7">表7!$A$1:$P$27</definedName>
    <definedName name="_xlnm.Print_Area" localSheetId="8">表8!$A$1:$P$26</definedName>
    <definedName name="_xlnm.Print_Area" localSheetId="9">表9!$A$1:$P$26</definedName>
    <definedName name="Print_Area_MI">[1]表!$A$1:$R$28</definedName>
    <definedName name="TB1A" localSheetId="0">#REF!</definedName>
    <definedName name="TB1A" localSheetId="1">#REF!</definedName>
    <definedName name="TB1A">#REF!</definedName>
  </definedNames>
  <calcPr calcId="145621"/>
</workbook>
</file>

<file path=xl/calcChain.xml><?xml version="1.0" encoding="utf-8"?>
<calcChain xmlns="http://schemas.openxmlformats.org/spreadsheetml/2006/main">
  <c r="O23" i="16" l="1"/>
  <c r="P23" i="16"/>
  <c r="O24" i="16"/>
  <c r="P24" i="16"/>
  <c r="O25" i="16"/>
  <c r="P25" i="16"/>
  <c r="K25" i="16"/>
  <c r="J25" i="16"/>
  <c r="L23" i="16"/>
  <c r="L24" i="16"/>
  <c r="L25" i="16"/>
  <c r="G25" i="16"/>
  <c r="J10" i="13"/>
  <c r="J11" i="13"/>
  <c r="J12" i="13"/>
  <c r="J13" i="13"/>
  <c r="J14" i="13"/>
  <c r="J15" i="13"/>
  <c r="J16" i="13"/>
  <c r="J17" i="13"/>
  <c r="J18" i="13"/>
  <c r="J19" i="13"/>
  <c r="J20" i="13"/>
  <c r="P23" i="21" l="1"/>
  <c r="P24" i="21"/>
  <c r="P25" i="21"/>
  <c r="L23" i="21"/>
  <c r="L24" i="21"/>
  <c r="L25" i="21"/>
  <c r="F10" i="21"/>
  <c r="K25" i="21" l="1"/>
  <c r="G25" i="21"/>
  <c r="F25" i="21"/>
  <c r="B25" i="21"/>
  <c r="K24" i="21"/>
  <c r="G24" i="21"/>
  <c r="F24" i="21"/>
  <c r="B24" i="21"/>
  <c r="K23" i="21"/>
  <c r="G23" i="21"/>
  <c r="F23" i="21"/>
  <c r="B23" i="21"/>
  <c r="P22" i="21"/>
  <c r="L22" i="21"/>
  <c r="K22" i="21"/>
  <c r="G22" i="21"/>
  <c r="F22" i="21"/>
  <c r="B22" i="21"/>
  <c r="P21" i="21"/>
  <c r="L21" i="21"/>
  <c r="K21" i="21"/>
  <c r="G21" i="21"/>
  <c r="F21" i="21"/>
  <c r="B21" i="21"/>
  <c r="P20" i="21"/>
  <c r="K20" i="21"/>
  <c r="F20" i="21"/>
  <c r="P19" i="21"/>
  <c r="L19" i="21"/>
  <c r="K19" i="21"/>
  <c r="G19" i="21"/>
  <c r="F19" i="21"/>
  <c r="B19" i="21"/>
  <c r="P18" i="21"/>
  <c r="L18" i="21"/>
  <c r="K18" i="21"/>
  <c r="G18" i="21"/>
  <c r="F18" i="21"/>
  <c r="B18" i="21"/>
  <c r="P17" i="21"/>
  <c r="L17" i="21"/>
  <c r="K17" i="21"/>
  <c r="G17" i="21"/>
  <c r="F17" i="21"/>
  <c r="B17" i="21"/>
  <c r="P16" i="21"/>
  <c r="L16" i="21"/>
  <c r="K16" i="21"/>
  <c r="G16" i="21"/>
  <c r="F16" i="21"/>
  <c r="B16" i="21"/>
  <c r="P15" i="21"/>
  <c r="L15" i="21"/>
  <c r="K15" i="21"/>
  <c r="G15" i="21"/>
  <c r="F15" i="21"/>
  <c r="B15" i="21"/>
  <c r="P14" i="21"/>
  <c r="L14" i="21"/>
  <c r="K14" i="21"/>
  <c r="G14" i="21"/>
  <c r="F14" i="21"/>
  <c r="B14" i="21"/>
  <c r="P13" i="21"/>
  <c r="L13" i="21"/>
  <c r="K13" i="21"/>
  <c r="G13" i="21"/>
  <c r="F13" i="21"/>
  <c r="B13" i="21"/>
  <c r="P12" i="21"/>
  <c r="L12" i="21"/>
  <c r="K12" i="21"/>
  <c r="G12" i="21"/>
  <c r="F12" i="21"/>
  <c r="B12" i="21"/>
  <c r="P11" i="21"/>
  <c r="L11" i="21"/>
  <c r="K11" i="21"/>
  <c r="G11" i="21"/>
  <c r="F11" i="21"/>
  <c r="B11" i="21"/>
  <c r="P10" i="21"/>
  <c r="L10" i="21"/>
  <c r="K10" i="21"/>
  <c r="G10" i="21"/>
  <c r="B10" i="21"/>
  <c r="P9" i="21"/>
  <c r="K9" i="21"/>
  <c r="F9" i="21"/>
  <c r="P22" i="17" l="1"/>
  <c r="P23" i="17"/>
  <c r="P24" i="17"/>
  <c r="P25" i="17"/>
  <c r="L22" i="17"/>
  <c r="L23" i="17"/>
  <c r="L24" i="17"/>
  <c r="L25" i="17"/>
  <c r="J23" i="15"/>
  <c r="K23" i="15"/>
  <c r="J24" i="15"/>
  <c r="K24" i="15"/>
  <c r="J25" i="15"/>
  <c r="K25" i="15"/>
  <c r="G23" i="15"/>
  <c r="G24" i="15"/>
  <c r="G25" i="15"/>
  <c r="H30" i="17" l="1"/>
  <c r="H29" i="17"/>
  <c r="J25" i="17" s="1"/>
  <c r="H28" i="17"/>
  <c r="E24" i="17" s="1"/>
  <c r="K25" i="17"/>
  <c r="G25" i="17"/>
  <c r="F25" i="17"/>
  <c r="E25" i="17"/>
  <c r="B25" i="17"/>
  <c r="K24" i="17"/>
  <c r="J24" i="17"/>
  <c r="G24" i="17"/>
  <c r="F24" i="17"/>
  <c r="B24" i="17"/>
  <c r="K23" i="17"/>
  <c r="G23" i="17"/>
  <c r="F23" i="17"/>
  <c r="B23" i="17"/>
  <c r="K22" i="17"/>
  <c r="G22" i="17"/>
  <c r="F22" i="17"/>
  <c r="E22" i="17"/>
  <c r="B22" i="17"/>
  <c r="P21" i="17"/>
  <c r="O21" i="17"/>
  <c r="L21" i="17"/>
  <c r="K21" i="17"/>
  <c r="J21" i="17"/>
  <c r="G21" i="17"/>
  <c r="F21" i="17"/>
  <c r="B21" i="17"/>
  <c r="P20" i="17"/>
  <c r="O20" i="17"/>
  <c r="K20" i="17"/>
  <c r="J20" i="17"/>
  <c r="F20" i="17"/>
  <c r="E20" i="17"/>
  <c r="P19" i="17"/>
  <c r="O19" i="17"/>
  <c r="L19" i="17"/>
  <c r="K19" i="17"/>
  <c r="G19" i="17"/>
  <c r="F19" i="17"/>
  <c r="E19" i="17"/>
  <c r="B19" i="17"/>
  <c r="P18" i="17"/>
  <c r="O18" i="17"/>
  <c r="L18" i="17"/>
  <c r="K18" i="17"/>
  <c r="J18" i="17"/>
  <c r="G18" i="17"/>
  <c r="F18" i="17"/>
  <c r="B18" i="17"/>
  <c r="P17" i="17"/>
  <c r="O17" i="17"/>
  <c r="L17" i="17"/>
  <c r="K17" i="17"/>
  <c r="J17" i="17"/>
  <c r="G17" i="17"/>
  <c r="F17" i="17"/>
  <c r="B17" i="17"/>
  <c r="P16" i="17"/>
  <c r="O16" i="17"/>
  <c r="L16" i="17"/>
  <c r="K16" i="17"/>
  <c r="J16" i="17"/>
  <c r="G16" i="17"/>
  <c r="F16" i="17"/>
  <c r="E16" i="17"/>
  <c r="B16" i="17"/>
  <c r="P15" i="17"/>
  <c r="O15" i="17"/>
  <c r="L15" i="17"/>
  <c r="K15" i="17"/>
  <c r="G15" i="17"/>
  <c r="F15" i="17"/>
  <c r="E15" i="17"/>
  <c r="B15" i="17"/>
  <c r="P14" i="17"/>
  <c r="O14" i="17"/>
  <c r="L14" i="17"/>
  <c r="K14" i="17"/>
  <c r="J14" i="17"/>
  <c r="G14" i="17"/>
  <c r="F14" i="17"/>
  <c r="B14" i="17"/>
  <c r="P13" i="17"/>
  <c r="O13" i="17"/>
  <c r="L13" i="17"/>
  <c r="K13" i="17"/>
  <c r="J13" i="17"/>
  <c r="G13" i="17"/>
  <c r="F13" i="17"/>
  <c r="B13" i="17"/>
  <c r="P12" i="17"/>
  <c r="O12" i="17"/>
  <c r="L12" i="17"/>
  <c r="K12" i="17"/>
  <c r="J12" i="17"/>
  <c r="G12" i="17"/>
  <c r="F12" i="17"/>
  <c r="E12" i="17"/>
  <c r="B12" i="17"/>
  <c r="P11" i="17"/>
  <c r="O11" i="17"/>
  <c r="L11" i="17"/>
  <c r="K11" i="17"/>
  <c r="G11" i="17"/>
  <c r="F11" i="17"/>
  <c r="E11" i="17"/>
  <c r="B11" i="17"/>
  <c r="P10" i="17"/>
  <c r="O10" i="17"/>
  <c r="L10" i="17"/>
  <c r="K10" i="17"/>
  <c r="J10" i="17"/>
  <c r="G10" i="17"/>
  <c r="F10" i="17"/>
  <c r="B10" i="17"/>
  <c r="P9" i="17"/>
  <c r="O9" i="17"/>
  <c r="K9" i="17"/>
  <c r="J9" i="17"/>
  <c r="F9" i="17"/>
  <c r="E9" i="17"/>
  <c r="H30" i="16"/>
  <c r="O22" i="16" s="1"/>
  <c r="H29" i="16"/>
  <c r="J24" i="16" s="1"/>
  <c r="H28" i="16"/>
  <c r="E17" i="16" s="1"/>
  <c r="F25" i="16"/>
  <c r="B25" i="16"/>
  <c r="K24" i="16"/>
  <c r="G24" i="16"/>
  <c r="F24" i="16"/>
  <c r="B24" i="16"/>
  <c r="K23" i="16"/>
  <c r="G23" i="16"/>
  <c r="F23" i="16"/>
  <c r="B23" i="16"/>
  <c r="P22" i="16"/>
  <c r="L22" i="16"/>
  <c r="K22" i="16"/>
  <c r="G22" i="16"/>
  <c r="F22" i="16"/>
  <c r="E22" i="16"/>
  <c r="B22" i="16"/>
  <c r="P21" i="16"/>
  <c r="O21" i="16"/>
  <c r="L21" i="16"/>
  <c r="K21" i="16"/>
  <c r="G21" i="16"/>
  <c r="F21" i="16"/>
  <c r="E21" i="16"/>
  <c r="B21" i="16"/>
  <c r="P20" i="16"/>
  <c r="O20" i="16"/>
  <c r="K20" i="16"/>
  <c r="F20" i="16"/>
  <c r="E20" i="16"/>
  <c r="P19" i="16"/>
  <c r="O19" i="16"/>
  <c r="L19" i="16"/>
  <c r="K19" i="16"/>
  <c r="G19" i="16"/>
  <c r="F19" i="16"/>
  <c r="E19" i="16"/>
  <c r="B19" i="16"/>
  <c r="P18" i="16"/>
  <c r="O18" i="16"/>
  <c r="L18" i="16"/>
  <c r="K18" i="16"/>
  <c r="G18" i="16"/>
  <c r="F18" i="16"/>
  <c r="E18" i="16"/>
  <c r="B18" i="16"/>
  <c r="P17" i="16"/>
  <c r="O17" i="16"/>
  <c r="L17" i="16"/>
  <c r="K17" i="16"/>
  <c r="G17" i="16"/>
  <c r="F17" i="16"/>
  <c r="B17" i="16"/>
  <c r="P16" i="16"/>
  <c r="O16" i="16"/>
  <c r="L16" i="16"/>
  <c r="K16" i="16"/>
  <c r="J16" i="16"/>
  <c r="G16" i="16"/>
  <c r="F16" i="16"/>
  <c r="B16" i="16"/>
  <c r="P15" i="16"/>
  <c r="O15" i="16"/>
  <c r="L15" i="16"/>
  <c r="K15" i="16"/>
  <c r="G15" i="16"/>
  <c r="F15" i="16"/>
  <c r="E15" i="16"/>
  <c r="B15" i="16"/>
  <c r="P14" i="16"/>
  <c r="O14" i="16"/>
  <c r="L14" i="16"/>
  <c r="K14" i="16"/>
  <c r="G14" i="16"/>
  <c r="F14" i="16"/>
  <c r="E14" i="16"/>
  <c r="B14" i="16"/>
  <c r="P13" i="16"/>
  <c r="O13" i="16"/>
  <c r="L13" i="16"/>
  <c r="K13" i="16"/>
  <c r="G13" i="16"/>
  <c r="F13" i="16"/>
  <c r="B13" i="16"/>
  <c r="P12" i="16"/>
  <c r="O12" i="16"/>
  <c r="L12" i="16"/>
  <c r="K12" i="16"/>
  <c r="J12" i="16"/>
  <c r="G12" i="16"/>
  <c r="F12" i="16"/>
  <c r="E12" i="16"/>
  <c r="B12" i="16"/>
  <c r="P11" i="16"/>
  <c r="O11" i="16"/>
  <c r="L11" i="16"/>
  <c r="K11" i="16"/>
  <c r="G11" i="16"/>
  <c r="F11" i="16"/>
  <c r="E11" i="16"/>
  <c r="B11" i="16"/>
  <c r="P10" i="16"/>
  <c r="O10" i="16"/>
  <c r="L10" i="16"/>
  <c r="K10" i="16"/>
  <c r="G10" i="16"/>
  <c r="F10" i="16"/>
  <c r="E10" i="16"/>
  <c r="B10" i="16"/>
  <c r="P9" i="16"/>
  <c r="O9" i="16"/>
  <c r="K9" i="16"/>
  <c r="F9" i="16"/>
  <c r="E9" i="16"/>
  <c r="H30" i="15"/>
  <c r="O16" i="15" s="1"/>
  <c r="H29" i="15"/>
  <c r="H28" i="15"/>
  <c r="E24" i="15" s="1"/>
  <c r="F25" i="15"/>
  <c r="B25" i="15"/>
  <c r="F24" i="15"/>
  <c r="B24" i="15"/>
  <c r="F23" i="15"/>
  <c r="B23" i="15"/>
  <c r="P22" i="15"/>
  <c r="L22" i="15"/>
  <c r="K22" i="15"/>
  <c r="J22" i="15"/>
  <c r="G22" i="15"/>
  <c r="F22" i="15"/>
  <c r="B22" i="15"/>
  <c r="P21" i="15"/>
  <c r="O21" i="15"/>
  <c r="L21" i="15"/>
  <c r="K21" i="15"/>
  <c r="J21" i="15"/>
  <c r="G21" i="15"/>
  <c r="F21" i="15"/>
  <c r="B21" i="15"/>
  <c r="P20" i="15"/>
  <c r="O20" i="15"/>
  <c r="K20" i="15"/>
  <c r="J20" i="15"/>
  <c r="F20" i="15"/>
  <c r="E20" i="15"/>
  <c r="P19" i="15"/>
  <c r="L19" i="15"/>
  <c r="K19" i="15"/>
  <c r="J19" i="15"/>
  <c r="G19" i="15"/>
  <c r="F19" i="15"/>
  <c r="B19" i="15"/>
  <c r="P18" i="15"/>
  <c r="O18" i="15"/>
  <c r="L18" i="15"/>
  <c r="K18" i="15"/>
  <c r="J18" i="15"/>
  <c r="G18" i="15"/>
  <c r="F18" i="15"/>
  <c r="B18" i="15"/>
  <c r="P17" i="15"/>
  <c r="O17" i="15"/>
  <c r="L17" i="15"/>
  <c r="K17" i="15"/>
  <c r="J17" i="15"/>
  <c r="G17" i="15"/>
  <c r="F17" i="15"/>
  <c r="E17" i="15"/>
  <c r="B17" i="15"/>
  <c r="P16" i="15"/>
  <c r="L16" i="15"/>
  <c r="K16" i="15"/>
  <c r="J16" i="15"/>
  <c r="G16" i="15"/>
  <c r="F16" i="15"/>
  <c r="E16" i="15"/>
  <c r="B16" i="15"/>
  <c r="P15" i="15"/>
  <c r="L15" i="15"/>
  <c r="K15" i="15"/>
  <c r="J15" i="15"/>
  <c r="G15" i="15"/>
  <c r="F15" i="15"/>
  <c r="E15" i="15"/>
  <c r="B15" i="15"/>
  <c r="P14" i="15"/>
  <c r="L14" i="15"/>
  <c r="K14" i="15"/>
  <c r="J14" i="15"/>
  <c r="G14" i="15"/>
  <c r="F14" i="15"/>
  <c r="B14" i="15"/>
  <c r="P13" i="15"/>
  <c r="O13" i="15"/>
  <c r="L13" i="15"/>
  <c r="K13" i="15"/>
  <c r="J13" i="15"/>
  <c r="G13" i="15"/>
  <c r="F13" i="15"/>
  <c r="E13" i="15"/>
  <c r="B13" i="15"/>
  <c r="P12" i="15"/>
  <c r="L12" i="15"/>
  <c r="K12" i="15"/>
  <c r="J12" i="15"/>
  <c r="G12" i="15"/>
  <c r="F12" i="15"/>
  <c r="E12" i="15"/>
  <c r="B12" i="15"/>
  <c r="P11" i="15"/>
  <c r="L11" i="15"/>
  <c r="K11" i="15"/>
  <c r="J11" i="15"/>
  <c r="G11" i="15"/>
  <c r="F11" i="15"/>
  <c r="B11" i="15"/>
  <c r="P10" i="15"/>
  <c r="O10" i="15"/>
  <c r="L10" i="15"/>
  <c r="K10" i="15"/>
  <c r="J10" i="15"/>
  <c r="G10" i="15"/>
  <c r="F10" i="15"/>
  <c r="E10" i="15"/>
  <c r="B10" i="15"/>
  <c r="P9" i="15"/>
  <c r="K9" i="15"/>
  <c r="J9" i="15"/>
  <c r="F9" i="15"/>
  <c r="H30" i="14"/>
  <c r="H29" i="14"/>
  <c r="J24" i="14" s="1"/>
  <c r="H28" i="14"/>
  <c r="E23" i="14" s="1"/>
  <c r="P25" i="14"/>
  <c r="O25" i="14"/>
  <c r="L25" i="14"/>
  <c r="K25" i="14"/>
  <c r="G25" i="14"/>
  <c r="F25" i="14"/>
  <c r="E25" i="14"/>
  <c r="B25" i="14"/>
  <c r="P24" i="14"/>
  <c r="O24" i="14"/>
  <c r="L24" i="14"/>
  <c r="K24" i="14"/>
  <c r="G24" i="14"/>
  <c r="F24" i="14"/>
  <c r="B24" i="14"/>
  <c r="P23" i="14"/>
  <c r="O23" i="14"/>
  <c r="L23" i="14"/>
  <c r="K23" i="14"/>
  <c r="J23" i="14"/>
  <c r="G23" i="14"/>
  <c r="F23" i="14"/>
  <c r="B23" i="14"/>
  <c r="P22" i="14"/>
  <c r="O22" i="14"/>
  <c r="L22" i="14"/>
  <c r="K22" i="14"/>
  <c r="J22" i="14"/>
  <c r="G22" i="14"/>
  <c r="F22" i="14"/>
  <c r="B22" i="14"/>
  <c r="P21" i="14"/>
  <c r="O21" i="14"/>
  <c r="L21" i="14"/>
  <c r="K21" i="14"/>
  <c r="J21" i="14"/>
  <c r="G21" i="14"/>
  <c r="F21" i="14"/>
  <c r="E21" i="14"/>
  <c r="B21" i="14"/>
  <c r="P20" i="14"/>
  <c r="O20" i="14"/>
  <c r="K20" i="14"/>
  <c r="J20" i="14"/>
  <c r="F20" i="14"/>
  <c r="P19" i="14"/>
  <c r="O19" i="14"/>
  <c r="L19" i="14"/>
  <c r="K19" i="14"/>
  <c r="J19" i="14"/>
  <c r="G19" i="14"/>
  <c r="F19" i="14"/>
  <c r="B19" i="14"/>
  <c r="P18" i="14"/>
  <c r="O18" i="14"/>
  <c r="L18" i="14"/>
  <c r="K18" i="14"/>
  <c r="J18" i="14"/>
  <c r="G18" i="14"/>
  <c r="F18" i="14"/>
  <c r="E18" i="14"/>
  <c r="B18" i="14"/>
  <c r="P17" i="14"/>
  <c r="O17" i="14"/>
  <c r="L17" i="14"/>
  <c r="K17" i="14"/>
  <c r="G17" i="14"/>
  <c r="F17" i="14"/>
  <c r="B17" i="14"/>
  <c r="P16" i="14"/>
  <c r="O16" i="14"/>
  <c r="L16" i="14"/>
  <c r="K16" i="14"/>
  <c r="J16" i="14"/>
  <c r="G16" i="14"/>
  <c r="F16" i="14"/>
  <c r="B16" i="14"/>
  <c r="P15" i="14"/>
  <c r="O15" i="14"/>
  <c r="L15" i="14"/>
  <c r="K15" i="14"/>
  <c r="J15" i="14"/>
  <c r="G15" i="14"/>
  <c r="F15" i="14"/>
  <c r="B15" i="14"/>
  <c r="P14" i="14"/>
  <c r="O14" i="14"/>
  <c r="L14" i="14"/>
  <c r="K14" i="14"/>
  <c r="J14" i="14"/>
  <c r="G14" i="14"/>
  <c r="F14" i="14"/>
  <c r="E14" i="14"/>
  <c r="B14" i="14"/>
  <c r="P13" i="14"/>
  <c r="O13" i="14"/>
  <c r="L13" i="14"/>
  <c r="K13" i="14"/>
  <c r="J13" i="14"/>
  <c r="G13" i="14"/>
  <c r="F13" i="14"/>
  <c r="B13" i="14"/>
  <c r="P12" i="14"/>
  <c r="O12" i="14"/>
  <c r="L12" i="14"/>
  <c r="K12" i="14"/>
  <c r="J12" i="14"/>
  <c r="G12" i="14"/>
  <c r="F12" i="14"/>
  <c r="B12" i="14"/>
  <c r="P11" i="14"/>
  <c r="O11" i="14"/>
  <c r="L11" i="14"/>
  <c r="K11" i="14"/>
  <c r="J11" i="14"/>
  <c r="G11" i="14"/>
  <c r="F11" i="14"/>
  <c r="B11" i="14"/>
  <c r="P10" i="14"/>
  <c r="O10" i="14"/>
  <c r="L10" i="14"/>
  <c r="K10" i="14"/>
  <c r="J10" i="14"/>
  <c r="G10" i="14"/>
  <c r="F10" i="14"/>
  <c r="E10" i="14"/>
  <c r="B10" i="14"/>
  <c r="P9" i="14"/>
  <c r="O9" i="14"/>
  <c r="K9" i="14"/>
  <c r="J9" i="14"/>
  <c r="F9" i="14"/>
  <c r="P25" i="13"/>
  <c r="O25" i="13"/>
  <c r="L25" i="13"/>
  <c r="K25" i="13"/>
  <c r="J25" i="13"/>
  <c r="G25" i="13"/>
  <c r="F25" i="13"/>
  <c r="E25" i="13"/>
  <c r="B25" i="13"/>
  <c r="P24" i="13"/>
  <c r="O24" i="13"/>
  <c r="L24" i="13"/>
  <c r="K24" i="13"/>
  <c r="J24" i="13"/>
  <c r="G24" i="13"/>
  <c r="F24" i="13"/>
  <c r="E24" i="13"/>
  <c r="B24" i="13"/>
  <c r="P23" i="13"/>
  <c r="O23" i="13"/>
  <c r="L23" i="13"/>
  <c r="K23" i="13"/>
  <c r="J23" i="13"/>
  <c r="G23" i="13"/>
  <c r="F23" i="13"/>
  <c r="E23" i="13"/>
  <c r="B23" i="13"/>
  <c r="P22" i="13"/>
  <c r="O22" i="13"/>
  <c r="L22" i="13"/>
  <c r="K22" i="13"/>
  <c r="J22" i="13"/>
  <c r="G22" i="13"/>
  <c r="F22" i="13"/>
  <c r="E22" i="13"/>
  <c r="B22" i="13"/>
  <c r="P21" i="13"/>
  <c r="O21" i="13"/>
  <c r="L21" i="13"/>
  <c r="K21" i="13"/>
  <c r="J21" i="13"/>
  <c r="G21" i="13"/>
  <c r="F21" i="13"/>
  <c r="E21" i="13"/>
  <c r="B21" i="13"/>
  <c r="P20" i="13"/>
  <c r="O20" i="13"/>
  <c r="K20" i="13"/>
  <c r="F20" i="13"/>
  <c r="E20" i="13"/>
  <c r="P19" i="13"/>
  <c r="O19" i="13"/>
  <c r="L19" i="13"/>
  <c r="K19" i="13"/>
  <c r="G19" i="13"/>
  <c r="F19" i="13"/>
  <c r="E19" i="13"/>
  <c r="B19" i="13"/>
  <c r="P18" i="13"/>
  <c r="O18" i="13"/>
  <c r="L18" i="13"/>
  <c r="K18" i="13"/>
  <c r="G18" i="13"/>
  <c r="F18" i="13"/>
  <c r="E18" i="13"/>
  <c r="B18" i="13"/>
  <c r="P17" i="13"/>
  <c r="O17" i="13"/>
  <c r="L17" i="13"/>
  <c r="K17" i="13"/>
  <c r="G17" i="13"/>
  <c r="F17" i="13"/>
  <c r="E17" i="13"/>
  <c r="B17" i="13"/>
  <c r="P16" i="13"/>
  <c r="O16" i="13"/>
  <c r="L16" i="13"/>
  <c r="K16" i="13"/>
  <c r="G16" i="13"/>
  <c r="F16" i="13"/>
  <c r="E16" i="13"/>
  <c r="B16" i="13"/>
  <c r="P15" i="13"/>
  <c r="O15" i="13"/>
  <c r="L15" i="13"/>
  <c r="K15" i="13"/>
  <c r="G15" i="13"/>
  <c r="F15" i="13"/>
  <c r="E15" i="13"/>
  <c r="B15" i="13"/>
  <c r="P14" i="13"/>
  <c r="O14" i="13"/>
  <c r="L14" i="13"/>
  <c r="K14" i="13"/>
  <c r="G14" i="13"/>
  <c r="F14" i="13"/>
  <c r="E14" i="13"/>
  <c r="B14" i="13"/>
  <c r="P13" i="13"/>
  <c r="O13" i="13"/>
  <c r="L13" i="13"/>
  <c r="K13" i="13"/>
  <c r="G13" i="13"/>
  <c r="F13" i="13"/>
  <c r="E13" i="13"/>
  <c r="B13" i="13"/>
  <c r="P12" i="13"/>
  <c r="O12" i="13"/>
  <c r="L12" i="13"/>
  <c r="K12" i="13"/>
  <c r="G12" i="13"/>
  <c r="F12" i="13"/>
  <c r="E12" i="13"/>
  <c r="B12" i="13"/>
  <c r="P11" i="13"/>
  <c r="O11" i="13"/>
  <c r="L11" i="13"/>
  <c r="K11" i="13"/>
  <c r="G11" i="13"/>
  <c r="F11" i="13"/>
  <c r="E11" i="13"/>
  <c r="B11" i="13"/>
  <c r="P10" i="13"/>
  <c r="O10" i="13"/>
  <c r="L10" i="13"/>
  <c r="K10" i="13"/>
  <c r="G10" i="13"/>
  <c r="F10" i="13"/>
  <c r="E10" i="13"/>
  <c r="B10" i="13"/>
  <c r="P9" i="13"/>
  <c r="O9" i="13"/>
  <c r="K9" i="13"/>
  <c r="J9" i="13"/>
  <c r="F9" i="13"/>
  <c r="E9" i="13"/>
  <c r="E13" i="17" l="1"/>
  <c r="E17" i="17"/>
  <c r="E23" i="17"/>
  <c r="E10" i="17"/>
  <c r="J11" i="17"/>
  <c r="E14" i="17"/>
  <c r="J15" i="17"/>
  <c r="E18" i="17"/>
  <c r="J19" i="17"/>
  <c r="E21" i="17"/>
  <c r="J22" i="17"/>
  <c r="O25" i="17"/>
  <c r="O22" i="17"/>
  <c r="O23" i="17"/>
  <c r="O24" i="17"/>
  <c r="E24" i="16"/>
  <c r="J23" i="16"/>
  <c r="O11" i="15"/>
  <c r="E14" i="15"/>
  <c r="E22" i="15"/>
  <c r="E23" i="15"/>
  <c r="E9" i="15"/>
  <c r="O9" i="15"/>
  <c r="E11" i="15"/>
  <c r="O14" i="15"/>
  <c r="E19" i="15"/>
  <c r="E25" i="15"/>
  <c r="J25" i="14"/>
  <c r="E13" i="14"/>
  <c r="E17" i="14"/>
  <c r="E24" i="14"/>
  <c r="J11" i="16"/>
  <c r="J15" i="16"/>
  <c r="J19" i="16"/>
  <c r="J22" i="16"/>
  <c r="E9" i="14"/>
  <c r="E11" i="14"/>
  <c r="E15" i="14"/>
  <c r="E19" i="14"/>
  <c r="E20" i="14"/>
  <c r="E22" i="14"/>
  <c r="O15" i="15"/>
  <c r="O19" i="15"/>
  <c r="O22" i="15"/>
  <c r="J13" i="16"/>
  <c r="E16" i="16"/>
  <c r="J17" i="16"/>
  <c r="E23" i="16"/>
  <c r="E25" i="16"/>
  <c r="E12" i="14"/>
  <c r="E16" i="14"/>
  <c r="J17" i="14"/>
  <c r="O12" i="15"/>
  <c r="E18" i="15"/>
  <c r="E21" i="15"/>
  <c r="J9" i="16"/>
  <c r="J10" i="16"/>
  <c r="E13" i="16"/>
  <c r="J14" i="16"/>
  <c r="J18" i="16"/>
  <c r="J20" i="16"/>
  <c r="J21" i="16"/>
  <c r="J23" i="17"/>
</calcChain>
</file>

<file path=xl/sharedStrings.xml><?xml version="1.0" encoding="utf-8"?>
<sst xmlns="http://schemas.openxmlformats.org/spreadsheetml/2006/main" count="1520" uniqueCount="176">
  <si>
    <t>順</t>
  </si>
  <si>
    <t xml:space="preserve">       合            計</t>
  </si>
  <si>
    <t xml:space="preserve">       男            性</t>
  </si>
  <si>
    <t xml:space="preserve">       女            性</t>
  </si>
  <si>
    <t>ICD-10</t>
  </si>
  <si>
    <t>死亡</t>
  </si>
  <si>
    <t>每十萬</t>
  </si>
  <si>
    <t>國際死因</t>
  </si>
  <si>
    <t>死   亡   原   因</t>
  </si>
  <si>
    <t>人口</t>
  </si>
  <si>
    <t>百分比</t>
  </si>
  <si>
    <t>位</t>
  </si>
  <si>
    <t>分類號碼</t>
  </si>
  <si>
    <t>人數</t>
  </si>
  <si>
    <t>死亡率</t>
  </si>
  <si>
    <t>%</t>
  </si>
  <si>
    <t xml:space="preserve"> </t>
  </si>
  <si>
    <t>所有死亡原因</t>
  </si>
  <si>
    <t>先天性畸形、變形及染色體異常</t>
  </si>
  <si>
    <t>源於周產期的呼吸性疾患</t>
  </si>
  <si>
    <t>事故傷害</t>
  </si>
  <si>
    <t>特發於周產期的感染</t>
  </si>
  <si>
    <t>與妊娠長短及胎兒生長有關的疾患</t>
  </si>
  <si>
    <t>嬰兒猝死症候群（SIDS）</t>
  </si>
  <si>
    <t>胎兒及新生兒出血及血液疾患</t>
  </si>
  <si>
    <t>母體因素及懷孕、分娩、生產之併發症所影響之胎兒及新生兒</t>
  </si>
  <si>
    <t>敗血症</t>
  </si>
  <si>
    <t>腦之其他疾患</t>
  </si>
  <si>
    <t>心臟疾病（高血壓性心臟病除外）</t>
  </si>
  <si>
    <t>其他</t>
  </si>
  <si>
    <t>A00-Y98</t>
  </si>
  <si>
    <t>腸道感染症</t>
  </si>
  <si>
    <t>A00-A09</t>
  </si>
  <si>
    <t>A40-A41</t>
  </si>
  <si>
    <t>病毒性肝炎</t>
  </si>
  <si>
    <t>B15-B19</t>
  </si>
  <si>
    <t>惡性腫瘤</t>
  </si>
  <si>
    <t>C00-C97</t>
  </si>
  <si>
    <t>原位與良性腫瘤(惡性腫瘤除外)</t>
  </si>
  <si>
    <t>D00-D48</t>
  </si>
  <si>
    <t>腦膜炎</t>
  </si>
  <si>
    <t>G00, G03</t>
  </si>
  <si>
    <t>椎骨肌肉萎縮及有關聯之症候群</t>
  </si>
  <si>
    <t>G12</t>
  </si>
  <si>
    <t>G93</t>
  </si>
  <si>
    <t>I01-I02.0, I05-I09, I20-I25, I27, I30-I52</t>
  </si>
  <si>
    <t>腦血管疾病</t>
  </si>
  <si>
    <t>I60-I69</t>
  </si>
  <si>
    <t>流行性感冒</t>
  </si>
  <si>
    <t>J10-J11</t>
  </si>
  <si>
    <t>肺炎</t>
  </si>
  <si>
    <t>J12-J18</t>
  </si>
  <si>
    <t>急性支氣管炎及急性細支氣管炎</t>
  </si>
  <si>
    <t>J20-J21</t>
  </si>
  <si>
    <t>疝氣及腸阻塞</t>
  </si>
  <si>
    <t>K40-K46, K56</t>
  </si>
  <si>
    <t>P00-P04</t>
  </si>
  <si>
    <t>P05-P08</t>
  </si>
  <si>
    <t>P20-P28　</t>
  </si>
  <si>
    <t>P35-P39</t>
  </si>
  <si>
    <t>P50-P61</t>
  </si>
  <si>
    <t>Q00-Q99</t>
  </si>
  <si>
    <t>R95</t>
  </si>
  <si>
    <t>V01-X59, Y85-Y86</t>
  </si>
  <si>
    <t>X85-Y09, Y87.1</t>
  </si>
  <si>
    <t>先天性畸形變形及染色體異常</t>
  </si>
  <si>
    <t>心臟疾病（高血壓性疾病除外）</t>
  </si>
  <si>
    <t>骨骼肌肉系統及結締組織之疾病</t>
  </si>
  <si>
    <t>加害（他殺）</t>
  </si>
  <si>
    <t>腎炎、腎病症候群及腎病變</t>
  </si>
  <si>
    <t>貧血</t>
  </si>
  <si>
    <t>蓄意自我傷害（自殺）</t>
  </si>
  <si>
    <t>皮膚及皮下組織疾病</t>
  </si>
  <si>
    <t>慢性肝病及肝硬化</t>
  </si>
  <si>
    <t>慢性下呼吸道疾病</t>
  </si>
  <si>
    <t>人類免疫缺乏病毒（HIV）疾病</t>
  </si>
  <si>
    <t>糖尿病</t>
  </si>
  <si>
    <t>高血壓性疾病</t>
  </si>
  <si>
    <t>主動脈瘤及剝離</t>
  </si>
  <si>
    <t>原位與良性腫瘤（惡性腫瘤除外）</t>
  </si>
  <si>
    <r>
      <t>附</t>
    </r>
    <r>
      <rPr>
        <sz val="10"/>
        <color indexed="8"/>
        <rFont val="Times New Roman"/>
        <family val="1"/>
      </rPr>
      <t xml:space="preserve">  </t>
    </r>
    <r>
      <rPr>
        <sz val="10"/>
        <color indexed="8"/>
        <rFont val="標楷體"/>
        <family val="4"/>
        <charset val="136"/>
      </rPr>
      <t>註：</t>
    </r>
    <r>
      <rPr>
        <sz val="10"/>
        <color indexed="8"/>
        <rFont val="Times New Roman"/>
        <family val="1"/>
      </rPr>
      <t>45-64</t>
    </r>
    <r>
      <rPr>
        <sz val="10"/>
        <color indexed="8"/>
        <rFont val="標楷體"/>
        <family val="4"/>
        <charset val="136"/>
      </rPr>
      <t>歲年中人口數</t>
    </r>
    <r>
      <rPr>
        <sz val="10"/>
        <color indexed="8"/>
        <rFont val="Times New Roman"/>
        <family val="1"/>
      </rPr>
      <t xml:space="preserve">  </t>
    </r>
    <r>
      <rPr>
        <sz val="10"/>
        <color indexed="8"/>
        <rFont val="標楷體"/>
        <family val="4"/>
        <charset val="136"/>
      </rPr>
      <t>計</t>
    </r>
    <r>
      <rPr>
        <sz val="10"/>
        <color indexed="8"/>
        <rFont val="Times New Roman"/>
        <family val="1"/>
      </rPr>
      <t>6,387,575</t>
    </r>
    <r>
      <rPr>
        <sz val="10"/>
        <color indexed="8"/>
        <rFont val="標楷體"/>
        <family val="4"/>
        <charset val="136"/>
      </rPr>
      <t>人</t>
    </r>
    <r>
      <rPr>
        <sz val="10"/>
        <color indexed="8"/>
        <rFont val="Times New Roman"/>
        <family val="1"/>
      </rPr>
      <t xml:space="preserve">, </t>
    </r>
    <r>
      <rPr>
        <sz val="10"/>
        <color indexed="8"/>
        <rFont val="標楷體"/>
        <family val="4"/>
        <charset val="136"/>
      </rPr>
      <t>男性</t>
    </r>
    <r>
      <rPr>
        <sz val="10"/>
        <color indexed="8"/>
        <rFont val="Times New Roman"/>
        <family val="1"/>
      </rPr>
      <t>3,159,031</t>
    </r>
    <r>
      <rPr>
        <sz val="10"/>
        <color indexed="8"/>
        <rFont val="標楷體"/>
        <family val="4"/>
        <charset val="136"/>
      </rPr>
      <t>人</t>
    </r>
    <r>
      <rPr>
        <sz val="10"/>
        <color indexed="8"/>
        <rFont val="Times New Roman"/>
        <family val="1"/>
      </rPr>
      <t xml:space="preserve">, </t>
    </r>
    <r>
      <rPr>
        <sz val="10"/>
        <color indexed="8"/>
        <rFont val="標楷體"/>
        <family val="4"/>
        <charset val="136"/>
      </rPr>
      <t>女性</t>
    </r>
    <r>
      <rPr>
        <sz val="10"/>
        <color indexed="8"/>
        <rFont val="Times New Roman"/>
        <family val="1"/>
      </rPr>
      <t>3,228,544</t>
    </r>
    <r>
      <rPr>
        <sz val="10"/>
        <color indexed="8"/>
        <rFont val="標楷體"/>
        <family val="4"/>
        <charset val="136"/>
      </rPr>
      <t>人。</t>
    </r>
    <phoneticPr fontId="4" type="noConversion"/>
  </si>
  <si>
    <t>衰老/老邁</t>
  </si>
  <si>
    <t>帕金森病</t>
  </si>
  <si>
    <t>血管性及未明示之癡呆症</t>
  </si>
  <si>
    <r>
      <t>附</t>
    </r>
    <r>
      <rPr>
        <sz val="10"/>
        <color indexed="8"/>
        <rFont val="Times New Roman"/>
        <family val="1"/>
      </rPr>
      <t xml:space="preserve">  </t>
    </r>
    <r>
      <rPr>
        <sz val="10"/>
        <color indexed="8"/>
        <rFont val="標楷體"/>
        <family val="4"/>
        <charset val="136"/>
      </rPr>
      <t>註：</t>
    </r>
    <r>
      <rPr>
        <sz val="10"/>
        <color indexed="8"/>
        <rFont val="Times New Roman"/>
        <family val="1"/>
      </rPr>
      <t>65</t>
    </r>
    <r>
      <rPr>
        <sz val="10"/>
        <color indexed="8"/>
        <rFont val="標楷體"/>
        <family val="4"/>
        <charset val="136"/>
      </rPr>
      <t>歲以上年中人口數</t>
    </r>
    <r>
      <rPr>
        <sz val="10"/>
        <color indexed="8"/>
        <rFont val="Times New Roman"/>
        <family val="1"/>
      </rPr>
      <t xml:space="preserve">  </t>
    </r>
    <r>
      <rPr>
        <sz val="10"/>
        <color indexed="8"/>
        <rFont val="標楷體"/>
        <family val="4"/>
        <charset val="136"/>
      </rPr>
      <t>計</t>
    </r>
    <r>
      <rPr>
        <sz val="10"/>
        <color indexed="8"/>
        <rFont val="Times New Roman"/>
        <family val="1"/>
      </rPr>
      <t>2,508,071</t>
    </r>
    <r>
      <rPr>
        <sz val="10"/>
        <color indexed="8"/>
        <rFont val="標楷體"/>
        <family val="4"/>
        <charset val="136"/>
      </rPr>
      <t>人</t>
    </r>
    <r>
      <rPr>
        <sz val="10"/>
        <color indexed="8"/>
        <rFont val="Times New Roman"/>
        <family val="1"/>
      </rPr>
      <t xml:space="preserve">, </t>
    </r>
    <r>
      <rPr>
        <sz val="10"/>
        <color indexed="8"/>
        <rFont val="標楷體"/>
        <family val="4"/>
        <charset val="136"/>
      </rPr>
      <t>男性</t>
    </r>
    <r>
      <rPr>
        <sz val="10"/>
        <color indexed="8"/>
        <rFont val="Times New Roman"/>
        <family val="1"/>
      </rPr>
      <t>1,193,529</t>
    </r>
    <r>
      <rPr>
        <sz val="10"/>
        <color indexed="8"/>
        <rFont val="標楷體"/>
        <family val="4"/>
        <charset val="136"/>
      </rPr>
      <t>人</t>
    </r>
    <r>
      <rPr>
        <sz val="10"/>
        <color indexed="8"/>
        <rFont val="Times New Roman"/>
        <family val="1"/>
      </rPr>
      <t xml:space="preserve">, </t>
    </r>
    <r>
      <rPr>
        <sz val="10"/>
        <color indexed="8"/>
        <rFont val="標楷體"/>
        <family val="4"/>
        <charset val="136"/>
      </rPr>
      <t>女性</t>
    </r>
    <r>
      <rPr>
        <sz val="10"/>
        <color indexed="8"/>
        <rFont val="Times New Roman"/>
        <family val="1"/>
      </rPr>
      <t>1,314,542</t>
    </r>
    <r>
      <rPr>
        <sz val="10"/>
        <color indexed="8"/>
        <rFont val="標楷體"/>
        <family val="4"/>
        <charset val="136"/>
      </rPr>
      <t>人。</t>
    </r>
    <phoneticPr fontId="4" type="noConversion"/>
  </si>
  <si>
    <t>表2  嬰兒主要死亡原因</t>
  </si>
  <si>
    <t>合計</t>
  </si>
  <si>
    <t>男性</t>
  </si>
  <si>
    <t>女性</t>
  </si>
  <si>
    <t>死亡原因</t>
  </si>
  <si>
    <t>人口</t>
    <phoneticPr fontId="4" type="noConversion"/>
  </si>
  <si>
    <t>附  註：100年出生數  計198,348人, 男102,948人, 女95,400人。</t>
  </si>
  <si>
    <t>表3  1-14歲主要死亡原因</t>
  </si>
  <si>
    <t>國際簡略死因</t>
  </si>
  <si>
    <t>M00-M99</t>
  </si>
  <si>
    <t>X60-X84, Y87.0</t>
  </si>
  <si>
    <t>D50-D64</t>
  </si>
  <si>
    <t>E10-E14</t>
  </si>
  <si>
    <t>J66, J68-J69</t>
  </si>
  <si>
    <t>肇因於吸入外物之肺部病況（塵肺症及肺炎除外）</t>
  </si>
  <si>
    <t>N00-N07, N17-N19, N25-N27</t>
  </si>
  <si>
    <t>L00-L99</t>
  </si>
  <si>
    <t>附  註：1-14歲年中人口數  計3,390,689人, 男性1,769,524人, 女性1,621,164人。</t>
  </si>
  <si>
    <t>民國100年</t>
    <phoneticPr fontId="20" type="noConversion"/>
  </si>
  <si>
    <t>表4  15-24歲主要死亡原因</t>
  </si>
  <si>
    <t>B20-B24</t>
  </si>
  <si>
    <t>J40-J47</t>
  </si>
  <si>
    <t>I71</t>
  </si>
  <si>
    <t>O00-O99</t>
  </si>
  <si>
    <t>妊娠(懷孕)、生產及產褥期</t>
  </si>
  <si>
    <t>K70, K73-K74</t>
  </si>
  <si>
    <t>附  註：15-24歲年中人口數  計3,205,566人, 男性1,664,274人, 女性1,541,292人。</t>
  </si>
  <si>
    <t>表5  25-44歲主要死亡原因</t>
  </si>
  <si>
    <t>I10-I15</t>
  </si>
  <si>
    <t>附  註：25-44歲年中人口數  計7,529,256人, 男性3,764,394人, 女性3,764,864人。</t>
  </si>
  <si>
    <t>表6  45-64歲主要死亡原因</t>
  </si>
  <si>
    <t>表7  65歲以上主要死亡原因</t>
  </si>
  <si>
    <t>R54</t>
  </si>
  <si>
    <t>F01-F03</t>
  </si>
  <si>
    <t>G20-G21</t>
  </si>
  <si>
    <t>表8  0-17歲兒童及少年主要死亡原因</t>
    <phoneticPr fontId="4" type="noConversion"/>
  </si>
  <si>
    <t>單位：人、每十萬人口、%</t>
    <phoneticPr fontId="4" type="noConversion"/>
  </si>
  <si>
    <t xml:space="preserve"> </t>
    <phoneticPr fontId="4" type="noConversion"/>
  </si>
  <si>
    <t>死亡人數</t>
    <phoneticPr fontId="4" type="noConversion"/>
  </si>
  <si>
    <t>國際死因</t>
    <phoneticPr fontId="4" type="noConversion"/>
  </si>
  <si>
    <t>結構比</t>
    <phoneticPr fontId="4" type="noConversion"/>
  </si>
  <si>
    <t>源於周產期的特定病況</t>
  </si>
  <si>
    <t>表9  0-11歲兒童主要死亡原因</t>
    <phoneticPr fontId="4" type="noConversion"/>
  </si>
  <si>
    <t>表10  1-5歲兒童主要死亡原因</t>
    <phoneticPr fontId="4" type="noConversion"/>
  </si>
  <si>
    <t>表11  6-11歲兒童主要死亡原因</t>
    <phoneticPr fontId="4" type="noConversion"/>
  </si>
  <si>
    <t>單位：人、每十萬人口、%</t>
    <phoneticPr fontId="4" type="noConversion"/>
  </si>
  <si>
    <t xml:space="preserve"> </t>
    <phoneticPr fontId="4" type="noConversion"/>
  </si>
  <si>
    <t>死亡人數</t>
    <phoneticPr fontId="4" type="noConversion"/>
  </si>
  <si>
    <t>國際死因</t>
    <phoneticPr fontId="4" type="noConversion"/>
  </si>
  <si>
    <t>結構比</t>
    <phoneticPr fontId="4" type="noConversion"/>
  </si>
  <si>
    <t>表12  12-17歲少年主要死亡原因</t>
    <phoneticPr fontId="4" type="noConversion"/>
  </si>
  <si>
    <t>單位：人、每十萬人口、%</t>
    <phoneticPr fontId="4" type="noConversion"/>
  </si>
  <si>
    <t xml:space="preserve"> </t>
    <phoneticPr fontId="4" type="noConversion"/>
  </si>
  <si>
    <t>死亡人數</t>
    <phoneticPr fontId="4" type="noConversion"/>
  </si>
  <si>
    <t>國際死因</t>
    <phoneticPr fontId="4" type="noConversion"/>
  </si>
  <si>
    <t>結構比</t>
    <phoneticPr fontId="4" type="noConversion"/>
  </si>
  <si>
    <t>結核病</t>
  </si>
  <si>
    <t>A15-A19</t>
  </si>
  <si>
    <t>胃及十二指腸潰瘍</t>
  </si>
  <si>
    <t>阿茲海默病</t>
  </si>
  <si>
    <t>G30</t>
  </si>
  <si>
    <t>動脈粥樣硬化</t>
  </si>
  <si>
    <t>I70</t>
  </si>
  <si>
    <t>塵肺症</t>
  </si>
  <si>
    <t>J60-J65</t>
  </si>
  <si>
    <t>K25-K28</t>
  </si>
  <si>
    <t>膽結石及其他膽囊疾患</t>
  </si>
  <si>
    <t>K80-K82</t>
  </si>
  <si>
    <t>P00-P96</t>
  </si>
  <si>
    <r>
      <rPr>
        <sz val="8"/>
        <rFont val="細明體"/>
        <family val="3"/>
        <charset val="136"/>
      </rPr>
      <t>原位與良性腫瘤</t>
    </r>
    <r>
      <rPr>
        <sz val="8"/>
        <rFont val="Times New Roman"/>
        <family val="1"/>
      </rPr>
      <t>(</t>
    </r>
    <r>
      <rPr>
        <sz val="8"/>
        <rFont val="細明體"/>
        <family val="3"/>
        <charset val="136"/>
      </rPr>
      <t>惡性腫瘤除外</t>
    </r>
    <r>
      <rPr>
        <sz val="8"/>
        <rFont val="Times New Roman"/>
        <family val="1"/>
      </rPr>
      <t>)</t>
    </r>
    <phoneticPr fontId="4" type="noConversion"/>
  </si>
  <si>
    <t>民國100年</t>
    <phoneticPr fontId="4" type="noConversion"/>
  </si>
  <si>
    <t>附註: 100年0-17歲年中人口數計4,532,559人,男性2,362,612人,女性 2,169,947人。</t>
    <phoneticPr fontId="4" type="noConversion"/>
  </si>
  <si>
    <t>附註:100年0-11歲年中人口數計2,670,047人,男性1,394,132人,女性1,275,915人。</t>
    <phoneticPr fontId="4" type="noConversion"/>
  </si>
  <si>
    <t>附註: 100年1-5歲年中人口數計 996,039人,男性519,854人,女性476,185人。</t>
    <phoneticPr fontId="4" type="noConversion"/>
  </si>
  <si>
    <t>附註: 100年6-11歲年中人口數計1,501,646人,男性784,579人,女性717,067人。</t>
    <phoneticPr fontId="4" type="noConversion"/>
  </si>
  <si>
    <t>附註:100年12-17歲年中人口數計1,862,512人,男性968,480人,女性894,032人。</t>
    <phoneticPr fontId="4" type="noConversion"/>
  </si>
  <si>
    <t>表1  主要死亡原因</t>
    <phoneticPr fontId="4" type="noConversion"/>
  </si>
  <si>
    <t>附註: 100年年中人口數計 23,193,518人,男性11,640,450人,女性11,553,068人。</t>
    <phoneticPr fontId="4" type="noConversion"/>
  </si>
  <si>
    <t>死因摘要表目錄</t>
    <phoneticPr fontId="4" type="noConversion"/>
  </si>
  <si>
    <t>表1   主要死亡原因</t>
    <phoneticPr fontId="4" type="noConversion"/>
  </si>
  <si>
    <r>
      <rPr>
        <u/>
        <sz val="12"/>
        <color indexed="12"/>
        <rFont val="標楷體"/>
        <family val="4"/>
        <charset val="136"/>
      </rPr>
      <t>表</t>
    </r>
    <r>
      <rPr>
        <u/>
        <sz val="12"/>
        <color indexed="12"/>
        <rFont val="Times New Roman"/>
        <family val="1"/>
      </rPr>
      <t xml:space="preserve">2      </t>
    </r>
    <r>
      <rPr>
        <u/>
        <sz val="12"/>
        <color indexed="12"/>
        <rFont val="標楷體"/>
        <family val="4"/>
        <charset val="136"/>
      </rPr>
      <t>嬰兒主要死亡原因</t>
    </r>
    <phoneticPr fontId="4" type="noConversion"/>
  </si>
  <si>
    <t>表3   1-14歲主要死亡原因</t>
    <phoneticPr fontId="4" type="noConversion"/>
  </si>
  <si>
    <t>表5   25-44歲主要死亡原因</t>
    <phoneticPr fontId="4" type="noConversion"/>
  </si>
  <si>
    <t>表6   45-64歲主要死亡原因</t>
    <phoneticPr fontId="4" type="noConversion"/>
  </si>
  <si>
    <t>表7   65歲以上主要死亡原因</t>
    <phoneticPr fontId="4" type="noConversion"/>
  </si>
  <si>
    <r>
      <rPr>
        <u/>
        <sz val="12"/>
        <color indexed="12"/>
        <rFont val="標楷體"/>
        <family val="4"/>
        <charset val="136"/>
      </rPr>
      <t>表</t>
    </r>
    <r>
      <rPr>
        <u/>
        <sz val="12"/>
        <color indexed="12"/>
        <rFont val="Times New Roman"/>
        <family val="1"/>
      </rPr>
      <t>8      0-17</t>
    </r>
    <r>
      <rPr>
        <u/>
        <sz val="12"/>
        <color indexed="12"/>
        <rFont val="標楷體"/>
        <family val="4"/>
        <charset val="136"/>
      </rPr>
      <t>歲兒童及少年主要死亡原因</t>
    </r>
    <phoneticPr fontId="4" type="noConversion"/>
  </si>
  <si>
    <r>
      <rPr>
        <u/>
        <sz val="12"/>
        <color indexed="12"/>
        <rFont val="標楷體"/>
        <family val="4"/>
        <charset val="136"/>
      </rPr>
      <t>表</t>
    </r>
    <r>
      <rPr>
        <u/>
        <sz val="12"/>
        <color indexed="12"/>
        <rFont val="Times New Roman"/>
        <family val="1"/>
      </rPr>
      <t>9      0-11</t>
    </r>
    <r>
      <rPr>
        <u/>
        <sz val="12"/>
        <color indexed="12"/>
        <rFont val="標楷體"/>
        <family val="4"/>
        <charset val="136"/>
      </rPr>
      <t>歲兒童主要死亡原因</t>
    </r>
    <phoneticPr fontId="4" type="noConversion"/>
  </si>
  <si>
    <r>
      <rPr>
        <u/>
        <sz val="12"/>
        <color indexed="12"/>
        <rFont val="標楷體"/>
        <family val="4"/>
        <charset val="136"/>
      </rPr>
      <t>表</t>
    </r>
    <r>
      <rPr>
        <u/>
        <sz val="12"/>
        <color indexed="12"/>
        <rFont val="Times New Roman"/>
        <family val="1"/>
      </rPr>
      <t>10    1-5</t>
    </r>
    <r>
      <rPr>
        <u/>
        <sz val="12"/>
        <color indexed="12"/>
        <rFont val="標楷體"/>
        <family val="4"/>
        <charset val="136"/>
      </rPr>
      <t>歲兒童主要死亡原因</t>
    </r>
    <phoneticPr fontId="4" type="noConversion"/>
  </si>
  <si>
    <r>
      <rPr>
        <u/>
        <sz val="12"/>
        <color indexed="12"/>
        <rFont val="標楷體"/>
        <family val="4"/>
        <charset val="136"/>
      </rPr>
      <t>表</t>
    </r>
    <r>
      <rPr>
        <u/>
        <sz val="12"/>
        <color indexed="12"/>
        <rFont val="Times New Roman"/>
        <family val="1"/>
      </rPr>
      <t>11    6-11</t>
    </r>
    <r>
      <rPr>
        <u/>
        <sz val="12"/>
        <color indexed="12"/>
        <rFont val="標楷體"/>
        <family val="4"/>
        <charset val="136"/>
      </rPr>
      <t>歲兒童主要死亡原因</t>
    </r>
    <phoneticPr fontId="4" type="noConversion"/>
  </si>
  <si>
    <r>
      <rPr>
        <u/>
        <sz val="12"/>
        <color indexed="12"/>
        <rFont val="標楷體"/>
        <family val="4"/>
        <charset val="136"/>
      </rPr>
      <t>表</t>
    </r>
    <r>
      <rPr>
        <u/>
        <sz val="12"/>
        <color indexed="12"/>
        <rFont val="Times New Roman"/>
        <family val="1"/>
      </rPr>
      <t>12    12-17</t>
    </r>
    <r>
      <rPr>
        <u/>
        <sz val="12"/>
        <color indexed="12"/>
        <rFont val="標楷體"/>
        <family val="4"/>
        <charset val="136"/>
      </rPr>
      <t>歲少年主要死亡原因</t>
    </r>
    <phoneticPr fontId="4" type="noConversion"/>
  </si>
  <si>
    <t>表4   15-24歲主要死亡原因</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</si>
</sst>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5" formatCode="&quot;$&quot;#,##0;\-&quot;$&quot;#,##0"/>
    <numFmt numFmtId="43" formatCode="_-* #,##0.00_-;\-* #,##0.00_-;_-* &quot;-&quot;??_-;_-@_-"/>
    <numFmt numFmtId="176" formatCode="0.0"/>
    <numFmt numFmtId="177" formatCode="#,##0;&quot;–&quot;#,##0;&quot;—&quot;"/>
    <numFmt numFmtId="178" formatCode="_(&quot;$&quot;* #,##0_);_(&quot;$&quot;* \(#,##0\);_(&quot;$&quot;* &quot;-&quot;_);_(@_)"/>
    <numFmt numFmtId="179" formatCode="_(&quot;$&quot;* #,##0.00_);_(&quot;$&quot;* \(#,##0.00\);_(&quot;$&quot;* &quot;-&quot;??_);_(@_)"/>
    <numFmt numFmtId="180" formatCode="0_)"/>
    <numFmt numFmtId="181" formatCode="&quot;$&quot;#,##0_);[Red]\(&quot;$&quot;#,##0\)"/>
    <numFmt numFmtId="182" formatCode="m&quot;月&quot;d&quot;日&quot;"/>
    <numFmt numFmtId="183" formatCode="_-* #,##0.0_-;\-* #,##0.0_-;_-* &quot;-&quot;?_-;_-@_-"/>
    <numFmt numFmtId="184" formatCode="_(* #,##0_);_(* \(#,##0\);_(* &quot;-&quot;_);_(@_)"/>
  </numFmts>
  <fonts count="49">
    <font>
      <sz val="12"/>
      <color theme="1"/>
      <name val="新細明體"/>
      <family val="1"/>
      <charset val="136"/>
      <scheme val="minor"/>
    </font>
    <font>
      <sz val="12"/>
      <name val="Times New Roman"/>
      <family val="1"/>
    </font>
    <font>
      <sz val="18"/>
      <name val="標楷體"/>
      <family val="4"/>
      <charset val="136"/>
    </font>
    <font>
      <sz val="18"/>
      <name val="Times New Roman"/>
      <family val="1"/>
    </font>
    <font>
      <sz val="9"/>
      <name val="新細明體"/>
      <family val="1"/>
      <charset val="136"/>
    </font>
    <font>
      <sz val="12"/>
      <name val="華康隸書體W5"/>
      <family val="3"/>
      <charset val="136"/>
    </font>
    <font>
      <sz val="12"/>
      <name val="標楷體"/>
      <family val="4"/>
      <charset val="136"/>
    </font>
    <font>
      <sz val="11"/>
      <name val="標楷體"/>
      <family val="4"/>
      <charset val="136"/>
    </font>
    <font>
      <sz val="11"/>
      <name val="Times New Roman"/>
      <family val="1"/>
    </font>
    <font>
      <sz val="12"/>
      <color theme="1"/>
      <name val="新細明體"/>
      <family val="1"/>
      <charset val="136"/>
      <scheme val="minor"/>
    </font>
    <font>
      <sz val="10"/>
      <name val="標楷體"/>
      <family val="4"/>
      <charset val="136"/>
    </font>
    <font>
      <sz val="9"/>
      <name val="標楷體"/>
      <family val="4"/>
      <charset val="136"/>
    </font>
    <font>
      <sz val="10"/>
      <name val="Times New Roman"/>
      <family val="1"/>
    </font>
    <font>
      <sz val="10"/>
      <color indexed="8"/>
      <name val="Times New Roman"/>
      <family val="1"/>
    </font>
    <font>
      <sz val="10"/>
      <color indexed="8"/>
      <name val="標楷體"/>
      <family val="4"/>
      <charset val="136"/>
    </font>
    <font>
      <sz val="11"/>
      <name val="華康隸書體W5"/>
      <family val="3"/>
      <charset val="136"/>
    </font>
    <font>
      <sz val="10"/>
      <name val="華康隸書體W5"/>
      <family val="3"/>
      <charset val="136"/>
    </font>
    <font>
      <sz val="10"/>
      <name val="圖龍中隸"/>
      <family val="3"/>
      <charset val="136"/>
    </font>
    <font>
      <sz val="11"/>
      <name val="圖龍中隸"/>
      <family val="3"/>
      <charset val="136"/>
    </font>
    <font>
      <sz val="9"/>
      <name val="Times New Roman"/>
      <family val="1"/>
    </font>
    <font>
      <sz val="9"/>
      <name val="新細明體"/>
      <family val="1"/>
      <charset val="136"/>
      <scheme val="minor"/>
    </font>
    <font>
      <sz val="12"/>
      <name val="新細明體"/>
      <family val="1"/>
      <charset val="136"/>
    </font>
    <font>
      <sz val="10"/>
      <name val="Arial"/>
      <family val="2"/>
    </font>
    <font>
      <b/>
      <sz val="12"/>
      <name val="Helvetica"/>
      <family val="2"/>
    </font>
    <font>
      <b/>
      <sz val="18"/>
      <name val="Arial"/>
      <family val="2"/>
    </font>
    <font>
      <b/>
      <sz val="12"/>
      <name val="Arial"/>
      <family val="2"/>
    </font>
    <font>
      <sz val="9"/>
      <name val="Helvetica"/>
      <family val="2"/>
    </font>
    <font>
      <b/>
      <i/>
      <sz val="9"/>
      <name val="Helvetica"/>
      <family val="2"/>
    </font>
    <font>
      <sz val="12"/>
      <name val="Courier"/>
      <family val="3"/>
    </font>
    <font>
      <sz val="12"/>
      <color indexed="8"/>
      <name val="新細明體"/>
      <family val="1"/>
      <charset val="136"/>
    </font>
    <font>
      <sz val="8"/>
      <name val="華康隸書體W5"/>
      <family val="3"/>
      <charset val="136"/>
    </font>
    <font>
      <sz val="12"/>
      <name val="華康隸書體W5"/>
      <family val="1"/>
      <charset val="136"/>
    </font>
    <font>
      <sz val="8"/>
      <name val="Times New Roman"/>
      <family val="1"/>
    </font>
    <font>
      <sz val="8"/>
      <name val="標楷體"/>
      <family val="4"/>
      <charset val="136"/>
    </font>
    <font>
      <sz val="8"/>
      <name val="新細明體"/>
      <family val="1"/>
      <charset val="136"/>
    </font>
    <font>
      <sz val="10"/>
      <name val="華康隸書體W5"/>
      <family val="1"/>
      <charset val="136"/>
    </font>
    <font>
      <sz val="9"/>
      <name val="華康隸書體W5"/>
      <family val="1"/>
      <charset val="136"/>
    </font>
    <font>
      <sz val="8"/>
      <name val="圖龍中隸"/>
      <family val="3"/>
      <charset val="136"/>
    </font>
    <font>
      <sz val="11"/>
      <name val="華康隸書體W5"/>
      <family val="1"/>
      <charset val="136"/>
    </font>
    <font>
      <b/>
      <sz val="10"/>
      <name val="標楷體"/>
      <family val="4"/>
      <charset val="136"/>
    </font>
    <font>
      <sz val="9"/>
      <name val="華康隸書體W5"/>
      <family val="3"/>
      <charset val="136"/>
    </font>
    <font>
      <sz val="8"/>
      <name val="細明體"/>
      <family val="3"/>
      <charset val="136"/>
    </font>
    <font>
      <b/>
      <sz val="12"/>
      <color rgb="FF0000FF"/>
      <name val="標楷體"/>
      <family val="4"/>
      <charset val="136"/>
    </font>
    <font>
      <sz val="11"/>
      <color rgb="FF0000FF"/>
      <name val="新細明體"/>
      <family val="1"/>
      <charset val="136"/>
    </font>
    <font>
      <sz val="12"/>
      <color rgb="FF0000FF"/>
      <name val="新細明體"/>
      <family val="1"/>
      <charset val="136"/>
    </font>
    <font>
      <u/>
      <sz val="12"/>
      <color indexed="12"/>
      <name val="Times New Roman"/>
      <family val="1"/>
    </font>
    <font>
      <u/>
      <sz val="12"/>
      <color rgb="FF0000FF"/>
      <name val="標楷體"/>
      <family val="4"/>
      <charset val="136"/>
    </font>
    <font>
      <u/>
      <sz val="12"/>
      <color rgb="FF0000FF"/>
      <name val="Times New Roman"/>
      <family val="1"/>
    </font>
    <font>
      <u/>
      <sz val="12"/>
      <color indexed="12"/>
      <name val="標楷體"/>
      <family val="4"/>
      <charset val="136"/>
    </font>
  </fonts>
  <fills count="5">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5" tint="0.79998168889431442"/>
        <bgColor indexed="64"/>
      </patternFill>
    </fill>
  </fills>
  <borders count="16">
    <border>
      <left/>
      <right/>
      <top/>
      <bottom/>
      <diagonal/>
    </border>
    <border>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top style="double">
        <color indexed="0"/>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s>
  <cellStyleXfs count="52">
    <xf numFmtId="0" fontId="0" fillId="0" borderId="0">
      <alignment vertical="center"/>
    </xf>
    <xf numFmtId="3" fontId="22" fillId="0" borderId="0" applyFont="0" applyFill="0" applyBorder="0" applyAlignment="0" applyProtection="0"/>
    <xf numFmtId="178" fontId="12" fillId="0" borderId="0" applyFont="0" applyFill="0" applyBorder="0" applyAlignment="0" applyProtection="0"/>
    <xf numFmtId="179" fontId="12" fillId="0" borderId="0" applyFont="0" applyFill="0" applyBorder="0" applyAlignment="0" applyProtection="0"/>
    <xf numFmtId="5" fontId="22" fillId="0" borderId="0" applyFont="0" applyFill="0" applyBorder="0" applyAlignment="0" applyProtection="0"/>
    <xf numFmtId="14" fontId="22" fillId="0" borderId="0" applyFont="0" applyFill="0" applyBorder="0" applyAlignment="0" applyProtection="0"/>
    <xf numFmtId="2" fontId="22" fillId="0" borderId="0" applyFont="0" applyFill="0" applyBorder="0" applyAlignment="0" applyProtection="0"/>
    <xf numFmtId="180" fontId="23" fillId="0" borderId="2" applyNumberFormat="0" applyFill="0" applyBorder="0" applyProtection="0">
      <alignment horizontal="left"/>
    </xf>
    <xf numFmtId="0" fontId="24" fillId="0" borderId="0" applyNumberFormat="0" applyFont="0" applyFill="0" applyAlignment="0" applyProtection="0"/>
    <xf numFmtId="0" fontId="25" fillId="0" borderId="0" applyNumberFormat="0" applyFont="0" applyFill="0" applyAlignment="0" applyProtection="0"/>
    <xf numFmtId="0" fontId="12" fillId="0" borderId="0"/>
    <xf numFmtId="10" fontId="22" fillId="0" borderId="0" applyFont="0" applyFill="0" applyBorder="0" applyAlignment="0" applyProtection="0"/>
    <xf numFmtId="180" fontId="26" fillId="0" borderId="2" applyNumberFormat="0" applyFill="0" applyBorder="0" applyProtection="0">
      <alignment horizontal="left"/>
    </xf>
    <xf numFmtId="180" fontId="26" fillId="0" borderId="2" applyNumberFormat="0" applyFill="0" applyBorder="0" applyProtection="0">
      <alignment horizontal="right"/>
    </xf>
    <xf numFmtId="0" fontId="22" fillId="0" borderId="11" applyNumberFormat="0" applyFont="0" applyBorder="0" applyAlignment="0" applyProtection="0"/>
    <xf numFmtId="180" fontId="27" fillId="0" borderId="0" applyNumberFormat="0" applyFill="0" applyBorder="0" applyAlignment="0" applyProtection="0">
      <alignment horizontal="left"/>
    </xf>
    <xf numFmtId="0" fontId="21" fillId="0" borderId="0"/>
    <xf numFmtId="0" fontId="21" fillId="0" borderId="0"/>
    <xf numFmtId="0" fontId="21" fillId="0" borderId="0"/>
    <xf numFmtId="0" fontId="28" fillId="0" borderId="0"/>
    <xf numFmtId="0" fontId="21" fillId="0" borderId="0">
      <alignment vertical="center"/>
    </xf>
    <xf numFmtId="0" fontId="9" fillId="0" borderId="0">
      <alignment vertical="center"/>
    </xf>
    <xf numFmtId="0" fontId="21" fillId="0" borderId="0">
      <alignment vertical="center"/>
    </xf>
    <xf numFmtId="0" fontId="21" fillId="0" borderId="0">
      <alignment vertical="center"/>
    </xf>
    <xf numFmtId="0" fontId="29" fillId="0" borderId="0">
      <alignment vertical="center"/>
    </xf>
    <xf numFmtId="0" fontId="29" fillId="0" borderId="0">
      <alignment vertical="center"/>
    </xf>
    <xf numFmtId="0" fontId="29" fillId="0" borderId="0">
      <alignment vertical="center"/>
    </xf>
    <xf numFmtId="0" fontId="21" fillId="0" borderId="0"/>
    <xf numFmtId="0" fontId="21" fillId="0" borderId="0"/>
    <xf numFmtId="0" fontId="21" fillId="0" borderId="0"/>
    <xf numFmtId="0" fontId="21" fillId="0" borderId="0"/>
    <xf numFmtId="0" fontId="21" fillId="0" borderId="0"/>
    <xf numFmtId="0" fontId="21" fillId="0" borderId="0"/>
    <xf numFmtId="43" fontId="21" fillId="0" borderId="0" applyFont="0" applyFill="0" applyBorder="0" applyAlignment="0" applyProtection="0"/>
    <xf numFmtId="43" fontId="21" fillId="0" borderId="0" applyFont="0" applyFill="0" applyBorder="0" applyAlignment="0" applyProtection="0">
      <alignment vertical="center"/>
    </xf>
    <xf numFmtId="181" fontId="28" fillId="0" borderId="0" applyFont="0" applyFill="0" applyBorder="0" applyAlignment="0" applyProtection="0"/>
    <xf numFmtId="0" fontId="9" fillId="0" borderId="0">
      <alignment vertical="center"/>
    </xf>
    <xf numFmtId="184" fontId="1" fillId="0" borderId="0" applyFont="0" applyFill="0" applyBorder="0" applyAlignment="0" applyProtection="0"/>
    <xf numFmtId="0" fontId="21" fillId="0" borderId="0"/>
    <xf numFmtId="0" fontId="21" fillId="0" borderId="0"/>
    <xf numFmtId="0" fontId="21" fillId="0" borderId="0"/>
    <xf numFmtId="0" fontId="9" fillId="0" borderId="0">
      <alignment vertical="center"/>
    </xf>
    <xf numFmtId="0" fontId="9" fillId="0" borderId="0">
      <alignment vertical="center"/>
    </xf>
    <xf numFmtId="0" fontId="9" fillId="0" borderId="0">
      <alignment vertical="center"/>
    </xf>
    <xf numFmtId="0" fontId="21" fillId="0" borderId="0">
      <alignment vertical="center"/>
    </xf>
    <xf numFmtId="0" fontId="21" fillId="0" borderId="0"/>
    <xf numFmtId="0" fontId="21" fillId="0" borderId="0"/>
    <xf numFmtId="0" fontId="21" fillId="0" borderId="0"/>
    <xf numFmtId="0" fontId="21" fillId="0" borderId="0"/>
    <xf numFmtId="0" fontId="21" fillId="0" borderId="0"/>
    <xf numFmtId="43" fontId="21" fillId="0" borderId="0" applyFont="0" applyFill="0" applyBorder="0" applyAlignment="0" applyProtection="0"/>
    <xf numFmtId="0" fontId="45" fillId="0" borderId="0" applyNumberFormat="0" applyFill="0" applyBorder="0" applyAlignment="0" applyProtection="0">
      <alignment vertical="top"/>
      <protection locked="0"/>
    </xf>
  </cellStyleXfs>
  <cellXfs count="260">
    <xf numFmtId="0" fontId="0" fillId="0" borderId="0" xfId="0">
      <alignment vertical="center"/>
    </xf>
    <xf numFmtId="0" fontId="10" fillId="0" borderId="0" xfId="0" applyFont="1" applyAlignment="1" applyProtection="1">
      <protection locked="0"/>
    </xf>
    <xf numFmtId="0" fontId="16" fillId="0" borderId="0" xfId="0" applyFont="1" applyAlignment="1" applyProtection="1">
      <protection locked="0"/>
    </xf>
    <xf numFmtId="0" fontId="16" fillId="0" borderId="0" xfId="0" applyFont="1" applyBorder="1" applyAlignment="1" applyProtection="1">
      <alignment vertical="center"/>
      <protection locked="0"/>
    </xf>
    <xf numFmtId="0" fontId="16" fillId="0" borderId="0" xfId="0" applyFont="1" applyAlignment="1" applyProtection="1">
      <alignment vertical="center"/>
      <protection locked="0"/>
    </xf>
    <xf numFmtId="0" fontId="16" fillId="0" borderId="0" xfId="0" applyFont="1" applyAlignment="1" applyProtection="1">
      <alignment horizontal="right" vertical="center"/>
      <protection locked="0"/>
    </xf>
    <xf numFmtId="0" fontId="16" fillId="0" borderId="0" xfId="0" applyFont="1" applyAlignment="1">
      <alignment vertical="center"/>
    </xf>
    <xf numFmtId="0" fontId="2" fillId="2" borderId="0" xfId="0" applyFont="1" applyFill="1" applyAlignment="1" applyProtection="1">
      <alignment horizontal="centerContinuous"/>
      <protection locked="0"/>
    </xf>
    <xf numFmtId="0" fontId="30" fillId="2" borderId="0" xfId="0" applyFont="1" applyFill="1" applyAlignment="1" applyProtection="1">
      <alignment horizontal="centerContinuous"/>
      <protection locked="0"/>
    </xf>
    <xf numFmtId="0" fontId="31" fillId="2" borderId="0" xfId="0" applyFont="1" applyFill="1" applyAlignment="1" applyProtection="1">
      <alignment horizontal="centerContinuous"/>
      <protection locked="0"/>
    </xf>
    <xf numFmtId="0" fontId="2" fillId="2" borderId="0" xfId="0" applyFont="1" applyFill="1" applyAlignment="1">
      <alignment horizontal="center" vertical="center"/>
    </xf>
    <xf numFmtId="0" fontId="32" fillId="2" borderId="0" xfId="0" applyFont="1" applyFill="1" applyAlignment="1">
      <alignment horizontal="center" vertical="center"/>
    </xf>
    <xf numFmtId="0" fontId="3" fillId="2" borderId="0" xfId="0" applyFont="1" applyFill="1" applyAlignment="1">
      <alignment horizontal="center" vertical="center"/>
    </xf>
    <xf numFmtId="49" fontId="6" fillId="2" borderId="0" xfId="0" applyNumberFormat="1" applyFont="1" applyFill="1" applyAlignment="1" applyProtection="1">
      <alignment horizontal="centerContinuous"/>
      <protection locked="0"/>
    </xf>
    <xf numFmtId="0" fontId="33" fillId="2" borderId="0" xfId="0" applyFont="1" applyFill="1" applyAlignment="1">
      <alignment horizontal="centerContinuous" vertical="center"/>
    </xf>
    <xf numFmtId="0" fontId="7" fillId="2" borderId="0" xfId="0" applyFont="1" applyFill="1" applyAlignment="1">
      <alignment horizontal="centerContinuous" vertical="center"/>
    </xf>
    <xf numFmtId="0" fontId="6" fillId="2" borderId="0" xfId="0" applyFont="1" applyFill="1" applyAlignment="1">
      <alignment horizontal="centerContinuous" vertical="center"/>
    </xf>
    <xf numFmtId="0" fontId="6" fillId="2" borderId="0" xfId="0" applyFont="1" applyFill="1" applyAlignment="1">
      <alignment horizontal="center"/>
    </xf>
    <xf numFmtId="0" fontId="0" fillId="2" borderId="0" xfId="0" applyFont="1" applyFill="1" applyAlignment="1">
      <alignment vertical="center"/>
    </xf>
    <xf numFmtId="0" fontId="32" fillId="2" borderId="0" xfId="0" applyFont="1" applyFill="1" applyAlignment="1">
      <alignment vertical="center"/>
    </xf>
    <xf numFmtId="0" fontId="7" fillId="2" borderId="0" xfId="0" applyFont="1" applyFill="1" applyAlignment="1">
      <alignment vertical="center"/>
    </xf>
    <xf numFmtId="0" fontId="34" fillId="2" borderId="0" xfId="0" applyFont="1" applyFill="1" applyAlignment="1">
      <alignment vertical="center"/>
    </xf>
    <xf numFmtId="0" fontId="6" fillId="2" borderId="0" xfId="0" applyFont="1" applyFill="1" applyAlignment="1">
      <alignment vertical="center"/>
    </xf>
    <xf numFmtId="0" fontId="10" fillId="2" borderId="1" xfId="0" applyFont="1" applyFill="1" applyBorder="1" applyAlignment="1">
      <alignment horizontal="center" vertical="center"/>
    </xf>
    <xf numFmtId="0" fontId="10" fillId="2" borderId="3" xfId="0" applyFont="1" applyFill="1" applyBorder="1" applyAlignment="1">
      <alignment vertical="center"/>
    </xf>
    <xf numFmtId="0" fontId="12" fillId="2" borderId="2" xfId="0" applyFont="1" applyFill="1" applyBorder="1" applyAlignment="1">
      <alignment horizontal="center" vertical="center"/>
    </xf>
    <xf numFmtId="0" fontId="10" fillId="2" borderId="4" xfId="0" applyFont="1" applyFill="1" applyBorder="1" applyAlignment="1">
      <alignment vertical="center"/>
    </xf>
    <xf numFmtId="14" fontId="10" fillId="2" borderId="1" xfId="0" applyNumberFormat="1" applyFont="1" applyFill="1" applyBorder="1" applyAlignment="1">
      <alignment horizontal="center" vertical="center"/>
    </xf>
    <xf numFmtId="0" fontId="10" fillId="2" borderId="2" xfId="0" applyFont="1" applyFill="1" applyBorder="1" applyAlignment="1">
      <alignment horizontal="center" vertical="center"/>
    </xf>
    <xf numFmtId="0" fontId="10" fillId="2" borderId="0" xfId="0" applyFont="1" applyFill="1" applyAlignment="1">
      <alignment horizontal="center" vertical="center"/>
    </xf>
    <xf numFmtId="0" fontId="10" fillId="2" borderId="5" xfId="0" applyFont="1" applyFill="1" applyBorder="1" applyAlignment="1">
      <alignment horizontal="center" vertical="center"/>
    </xf>
    <xf numFmtId="0" fontId="10" fillId="2" borderId="3" xfId="0" applyFont="1" applyFill="1" applyBorder="1" applyAlignment="1">
      <alignment horizontal="center" vertical="center"/>
    </xf>
    <xf numFmtId="14" fontId="10" fillId="2" borderId="3" xfId="0" applyNumberFormat="1" applyFont="1" applyFill="1" applyBorder="1" applyAlignment="1">
      <alignment horizontal="center" vertical="center"/>
    </xf>
    <xf numFmtId="0" fontId="10" fillId="2" borderId="0" xfId="0" applyFont="1" applyFill="1" applyBorder="1" applyAlignment="1">
      <alignment horizontal="center" vertical="center"/>
    </xf>
    <xf numFmtId="0" fontId="10" fillId="2" borderId="6"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8" xfId="0" applyFont="1" applyFill="1" applyBorder="1" applyAlignment="1">
      <alignment vertical="center"/>
    </xf>
    <xf numFmtId="14" fontId="10" fillId="2" borderId="6" xfId="0" applyNumberFormat="1" applyFont="1" applyFill="1" applyBorder="1" applyAlignment="1">
      <alignment horizontal="center" vertical="center"/>
    </xf>
    <xf numFmtId="0" fontId="7" fillId="2" borderId="3" xfId="0" applyFont="1" applyFill="1" applyBorder="1" applyAlignment="1" applyProtection="1">
      <alignment horizontal="center" vertical="top"/>
      <protection locked="0"/>
    </xf>
    <xf numFmtId="49" fontId="19" fillId="2" borderId="0" xfId="0" applyNumberFormat="1" applyFont="1" applyFill="1" applyAlignment="1" applyProtection="1">
      <alignment horizontal="center" vertical="top" wrapText="1"/>
      <protection locked="0"/>
    </xf>
    <xf numFmtId="0" fontId="11" fillId="2" borderId="3" xfId="0" applyFont="1" applyFill="1" applyBorder="1" applyAlignment="1" applyProtection="1">
      <alignment vertical="top" wrapText="1"/>
      <protection locked="0"/>
    </xf>
    <xf numFmtId="3" fontId="8" fillId="2" borderId="0" xfId="0" applyNumberFormat="1" applyFont="1" applyFill="1" applyAlignment="1">
      <alignment vertical="top"/>
    </xf>
    <xf numFmtId="176" fontId="8" fillId="2" borderId="0" xfId="0" applyNumberFormat="1" applyFont="1" applyFill="1" applyBorder="1" applyAlignment="1" applyProtection="1">
      <alignment vertical="top"/>
      <protection locked="0"/>
    </xf>
    <xf numFmtId="176" fontId="8" fillId="2" borderId="3" xfId="0" applyNumberFormat="1" applyFont="1" applyFill="1" applyBorder="1" applyAlignment="1" applyProtection="1">
      <alignment vertical="top"/>
      <protection locked="0"/>
    </xf>
    <xf numFmtId="176" fontId="8" fillId="2" borderId="0" xfId="0" applyNumberFormat="1" applyFont="1" applyFill="1" applyAlignment="1" applyProtection="1">
      <alignment vertical="top"/>
      <protection locked="0"/>
    </xf>
    <xf numFmtId="0" fontId="8" fillId="2" borderId="3" xfId="0" applyFont="1" applyFill="1" applyBorder="1" applyAlignment="1">
      <alignment horizontal="center" vertical="top"/>
    </xf>
    <xf numFmtId="49" fontId="19" fillId="2" borderId="0" xfId="0" quotePrefix="1" applyNumberFormat="1" applyFont="1" applyFill="1" applyAlignment="1" applyProtection="1">
      <alignment horizontal="center" vertical="top" wrapText="1"/>
      <protection locked="0"/>
    </xf>
    <xf numFmtId="0" fontId="11" fillId="2" borderId="3" xfId="0" applyFont="1" applyFill="1" applyBorder="1" applyAlignment="1">
      <alignment vertical="top" wrapText="1"/>
    </xf>
    <xf numFmtId="3" fontId="8" fillId="2" borderId="0" xfId="0" applyNumberFormat="1" applyFont="1" applyFill="1" applyBorder="1" applyAlignment="1">
      <alignment vertical="top" wrapText="1"/>
    </xf>
    <xf numFmtId="176" fontId="8" fillId="2" borderId="0" xfId="0" applyNumberFormat="1" applyFont="1" applyFill="1" applyBorder="1" applyAlignment="1">
      <alignment vertical="top" wrapText="1"/>
    </xf>
    <xf numFmtId="176" fontId="8" fillId="2" borderId="3" xfId="0" applyNumberFormat="1" applyFont="1" applyFill="1" applyBorder="1" applyAlignment="1">
      <alignment vertical="top" wrapText="1"/>
    </xf>
    <xf numFmtId="0" fontId="19" fillId="2" borderId="0" xfId="0" quotePrefix="1" applyNumberFormat="1" applyFont="1" applyFill="1" applyAlignment="1" applyProtection="1">
      <alignment horizontal="center" vertical="top" wrapText="1"/>
      <protection locked="0"/>
    </xf>
    <xf numFmtId="176" fontId="8" fillId="2" borderId="0" xfId="0" applyNumberFormat="1" applyFont="1" applyFill="1" applyAlignment="1">
      <alignment vertical="top" wrapText="1"/>
    </xf>
    <xf numFmtId="182" fontId="19" fillId="2" borderId="0" xfId="0" quotePrefix="1" applyNumberFormat="1" applyFont="1" applyFill="1" applyAlignment="1" applyProtection="1">
      <alignment horizontal="center" vertical="top" wrapText="1"/>
      <protection locked="0"/>
    </xf>
    <xf numFmtId="0" fontId="8" fillId="2" borderId="6" xfId="0" applyFont="1" applyFill="1" applyBorder="1" applyAlignment="1">
      <alignment horizontal="center" vertical="top"/>
    </xf>
    <xf numFmtId="49" fontId="19" fillId="2" borderId="7" xfId="0" applyNumberFormat="1" applyFont="1" applyFill="1" applyBorder="1" applyAlignment="1">
      <alignment horizontal="center" vertical="top" wrapText="1"/>
    </xf>
    <xf numFmtId="0" fontId="11" fillId="2" borderId="6" xfId="0" applyFont="1" applyFill="1" applyBorder="1" applyAlignment="1">
      <alignment vertical="top" wrapText="1"/>
    </xf>
    <xf numFmtId="3" fontId="8" fillId="2" borderId="7" xfId="0" applyNumberFormat="1" applyFont="1" applyFill="1" applyBorder="1" applyAlignment="1">
      <alignment vertical="top" wrapText="1"/>
    </xf>
    <xf numFmtId="176" fontId="8" fillId="2" borderId="7" xfId="0" applyNumberFormat="1" applyFont="1" applyFill="1" applyBorder="1" applyAlignment="1">
      <alignment vertical="top" wrapText="1"/>
    </xf>
    <xf numFmtId="176" fontId="8" fillId="2" borderId="6" xfId="0" applyNumberFormat="1" applyFont="1" applyFill="1" applyBorder="1" applyAlignment="1">
      <alignment vertical="top" wrapText="1"/>
    </xf>
    <xf numFmtId="2" fontId="19" fillId="2" borderId="7" xfId="0" applyNumberFormat="1" applyFont="1" applyFill="1" applyBorder="1" applyAlignment="1">
      <alignment horizontal="center" vertical="top" wrapText="1"/>
    </xf>
    <xf numFmtId="0" fontId="19" fillId="2" borderId="7" xfId="0" applyFont="1" applyFill="1" applyBorder="1" applyAlignment="1">
      <alignment horizontal="center" vertical="top" wrapText="1"/>
    </xf>
    <xf numFmtId="0" fontId="10" fillId="2" borderId="0" xfId="0" applyFont="1" applyFill="1" applyAlignment="1">
      <alignment vertical="center"/>
    </xf>
    <xf numFmtId="0" fontId="30" fillId="2" borderId="0" xfId="0" applyFont="1" applyFill="1" applyAlignment="1">
      <alignment vertical="center"/>
    </xf>
    <xf numFmtId="0" fontId="35" fillId="2" borderId="0" xfId="0" applyFont="1" applyFill="1" applyAlignment="1">
      <alignment vertical="center"/>
    </xf>
    <xf numFmtId="0" fontId="36" fillId="2" borderId="0" xfId="0" applyFont="1" applyFill="1" applyAlignment="1">
      <alignment vertical="center"/>
    </xf>
    <xf numFmtId="0" fontId="30" fillId="2" borderId="0" xfId="0" applyFont="1" applyFill="1">
      <alignment vertical="center"/>
    </xf>
    <xf numFmtId="0" fontId="35" fillId="2" borderId="0" xfId="0" applyFont="1" applyFill="1">
      <alignment vertical="center"/>
    </xf>
    <xf numFmtId="0" fontId="31" fillId="2" borderId="0" xfId="0" applyFont="1" applyFill="1">
      <alignment vertical="center"/>
    </xf>
    <xf numFmtId="0" fontId="31" fillId="2" borderId="0" xfId="0" applyFont="1" applyFill="1" applyAlignment="1">
      <alignment vertical="center"/>
    </xf>
    <xf numFmtId="0" fontId="1" fillId="2" borderId="0" xfId="0" applyFont="1" applyFill="1" applyAlignment="1">
      <alignment vertical="top"/>
    </xf>
    <xf numFmtId="0" fontId="8" fillId="2" borderId="0" xfId="0" applyFont="1" applyFill="1" applyAlignment="1">
      <alignment vertical="top"/>
    </xf>
    <xf numFmtId="0" fontId="0" fillId="2" borderId="0" xfId="0" applyFont="1" applyFill="1" applyAlignment="1">
      <alignment vertical="top"/>
    </xf>
    <xf numFmtId="0" fontId="17" fillId="2" borderId="0" xfId="0" applyFont="1" applyFill="1" applyAlignment="1">
      <alignment vertical="center"/>
    </xf>
    <xf numFmtId="0" fontId="18" fillId="2" borderId="0" xfId="0" applyFont="1" applyFill="1" applyAlignment="1">
      <alignment vertical="center"/>
    </xf>
    <xf numFmtId="0" fontId="37" fillId="2" borderId="0" xfId="0" applyFont="1" applyFill="1" applyAlignment="1">
      <alignment vertical="center"/>
    </xf>
    <xf numFmtId="0" fontId="0" fillId="2" borderId="0" xfId="0" applyFont="1" applyFill="1">
      <alignment vertical="center"/>
    </xf>
    <xf numFmtId="0" fontId="34" fillId="2" borderId="0" xfId="0" applyFont="1" applyFill="1">
      <alignment vertical="center"/>
    </xf>
    <xf numFmtId="0" fontId="10" fillId="2" borderId="0" xfId="0" applyFont="1" applyFill="1">
      <alignment vertical="center"/>
    </xf>
    <xf numFmtId="0" fontId="32" fillId="2" borderId="0" xfId="0" applyFont="1" applyFill="1" applyBorder="1">
      <alignment vertical="center"/>
    </xf>
    <xf numFmtId="0" fontId="19" fillId="2" borderId="0" xfId="0" applyFont="1" applyFill="1" applyBorder="1">
      <alignment vertical="center"/>
    </xf>
    <xf numFmtId="0" fontId="6" fillId="2" borderId="0" xfId="0" applyFont="1" applyFill="1">
      <alignment vertical="center"/>
    </xf>
    <xf numFmtId="0" fontId="2" fillId="2" borderId="0" xfId="0" applyFont="1" applyFill="1" applyAlignment="1">
      <alignment horizontal="centerContinuous" vertical="center"/>
    </xf>
    <xf numFmtId="0" fontId="30" fillId="2" borderId="0" xfId="0" applyFont="1" applyFill="1" applyAlignment="1">
      <alignment horizontal="centerContinuous" vertical="center"/>
    </xf>
    <xf numFmtId="0" fontId="31" fillId="2" borderId="0" xfId="0" applyFont="1" applyFill="1" applyAlignment="1">
      <alignment horizontal="centerContinuous" vertical="center"/>
    </xf>
    <xf numFmtId="0" fontId="38" fillId="2" borderId="0" xfId="0" applyFont="1" applyFill="1" applyAlignment="1">
      <alignment horizontal="centerContinuous" vertical="center"/>
    </xf>
    <xf numFmtId="0" fontId="10" fillId="2" borderId="2" xfId="0" applyFont="1" applyFill="1" applyBorder="1" applyAlignment="1">
      <alignment vertical="center"/>
    </xf>
    <xf numFmtId="0" fontId="10" fillId="2" borderId="2" xfId="0" applyFont="1" applyFill="1" applyBorder="1" applyAlignment="1">
      <alignment horizontal="left" vertical="center"/>
    </xf>
    <xf numFmtId="14" fontId="10" fillId="2" borderId="2" xfId="0" applyNumberFormat="1" applyFont="1" applyFill="1" applyBorder="1" applyAlignment="1">
      <alignment vertical="center"/>
    </xf>
    <xf numFmtId="0" fontId="10" fillId="2" borderId="1" xfId="0" applyFont="1" applyFill="1" applyBorder="1" applyAlignment="1">
      <alignment vertical="center"/>
    </xf>
    <xf numFmtId="0" fontId="39" fillId="2" borderId="2" xfId="0" applyFont="1" applyFill="1" applyBorder="1" applyAlignment="1">
      <alignment horizontal="center" vertical="center"/>
    </xf>
    <xf numFmtId="0" fontId="39" fillId="2" borderId="1" xfId="0" applyFont="1" applyFill="1" applyBorder="1" applyAlignment="1">
      <alignment horizontal="left" vertical="center"/>
    </xf>
    <xf numFmtId="0" fontId="39" fillId="2" borderId="2" xfId="0" applyFont="1" applyFill="1" applyBorder="1" applyAlignment="1">
      <alignment horizontal="left" vertical="center"/>
    </xf>
    <xf numFmtId="0" fontId="10" fillId="2" borderId="3" xfId="0" applyFont="1" applyFill="1" applyBorder="1" applyAlignment="1" applyProtection="1">
      <alignment horizontal="center" vertical="center"/>
      <protection locked="0"/>
    </xf>
    <xf numFmtId="49" fontId="32" fillId="2" borderId="0" xfId="0" applyNumberFormat="1" applyFont="1" applyFill="1" applyAlignment="1" applyProtection="1">
      <alignment horizontal="center" vertical="center" wrapText="1"/>
      <protection locked="0"/>
    </xf>
    <xf numFmtId="0" fontId="11" fillId="2" borderId="3" xfId="0" applyFont="1" applyFill="1" applyBorder="1" applyAlignment="1" applyProtection="1">
      <alignment vertical="center" wrapText="1"/>
      <protection locked="0"/>
    </xf>
    <xf numFmtId="3" fontId="12" fillId="2" borderId="0" xfId="0" applyNumberFormat="1" applyFont="1" applyFill="1" applyAlignment="1">
      <alignment vertical="center"/>
    </xf>
    <xf numFmtId="183" fontId="12" fillId="2" borderId="0" xfId="0" applyNumberFormat="1" applyFont="1" applyFill="1" applyBorder="1" applyAlignment="1" applyProtection="1">
      <alignment vertical="center"/>
      <protection locked="0"/>
    </xf>
    <xf numFmtId="183" fontId="12" fillId="2" borderId="3" xfId="0" applyNumberFormat="1" applyFont="1" applyFill="1" applyBorder="1" applyAlignment="1" applyProtection="1">
      <alignment vertical="center"/>
      <protection locked="0"/>
    </xf>
    <xf numFmtId="183" fontId="12" fillId="2" borderId="0" xfId="0" applyNumberFormat="1" applyFont="1" applyFill="1" applyAlignment="1" applyProtection="1">
      <alignment vertical="center"/>
      <protection locked="0"/>
    </xf>
    <xf numFmtId="0" fontId="1" fillId="2" borderId="0" xfId="0" applyFont="1" applyFill="1" applyAlignment="1">
      <alignment vertical="center"/>
    </xf>
    <xf numFmtId="0" fontId="12" fillId="2" borderId="3" xfId="0" applyFont="1" applyFill="1" applyBorder="1" applyAlignment="1" applyProtection="1">
      <alignment horizontal="center" vertical="center"/>
      <protection locked="0"/>
    </xf>
    <xf numFmtId="49" fontId="32" fillId="2" borderId="0" xfId="0" quotePrefix="1" applyNumberFormat="1" applyFont="1" applyFill="1" applyAlignment="1" applyProtection="1">
      <alignment horizontal="center" vertical="center" wrapText="1"/>
      <protection locked="0"/>
    </xf>
    <xf numFmtId="0" fontId="8" fillId="2" borderId="0" xfId="0" applyFont="1" applyFill="1" applyAlignment="1">
      <alignment vertical="center"/>
    </xf>
    <xf numFmtId="0" fontId="32" fillId="2" borderId="0" xfId="0" applyNumberFormat="1" applyFont="1" applyFill="1" applyAlignment="1" applyProtection="1">
      <alignment horizontal="center" vertical="center" wrapText="1"/>
      <protection locked="0"/>
    </xf>
    <xf numFmtId="0" fontId="11" fillId="2" borderId="3" xfId="0" applyNumberFormat="1" applyFont="1" applyFill="1" applyBorder="1" applyAlignment="1" applyProtection="1">
      <alignment vertical="center" wrapText="1"/>
      <protection locked="0"/>
    </xf>
    <xf numFmtId="3" fontId="12" fillId="2" borderId="0" xfId="0" applyNumberFormat="1" applyFont="1" applyFill="1" applyBorder="1" applyAlignment="1" applyProtection="1">
      <alignment vertical="center"/>
      <protection locked="0"/>
    </xf>
    <xf numFmtId="0" fontId="12" fillId="2" borderId="1" xfId="0" applyFont="1" applyFill="1" applyBorder="1" applyAlignment="1" applyProtection="1">
      <alignment horizontal="center" vertical="center"/>
      <protection locked="0"/>
    </xf>
    <xf numFmtId="0" fontId="32" fillId="2" borderId="2" xfId="0" applyNumberFormat="1" applyFont="1" applyFill="1" applyBorder="1" applyAlignment="1" applyProtection="1">
      <alignment horizontal="center" vertical="center" wrapText="1"/>
      <protection locked="0"/>
    </xf>
    <xf numFmtId="0" fontId="11" fillId="2" borderId="1" xfId="0" applyNumberFormat="1" applyFont="1" applyFill="1" applyBorder="1" applyAlignment="1" applyProtection="1">
      <alignment vertical="center" wrapText="1"/>
      <protection locked="0"/>
    </xf>
    <xf numFmtId="3" fontId="12" fillId="2" borderId="2" xfId="0" applyNumberFormat="1" applyFont="1" applyFill="1" applyBorder="1" applyAlignment="1" applyProtection="1">
      <alignment vertical="center"/>
      <protection locked="0"/>
    </xf>
    <xf numFmtId="183" fontId="12" fillId="2" borderId="2" xfId="0" applyNumberFormat="1" applyFont="1" applyFill="1" applyBorder="1" applyAlignment="1" applyProtection="1">
      <alignment vertical="center"/>
      <protection locked="0"/>
    </xf>
    <xf numFmtId="183" fontId="12" fillId="2" borderId="1" xfId="0" applyNumberFormat="1" applyFont="1" applyFill="1" applyBorder="1" applyAlignment="1" applyProtection="1">
      <alignment vertical="center"/>
      <protection locked="0"/>
    </xf>
    <xf numFmtId="0" fontId="12" fillId="2" borderId="6" xfId="0" applyFont="1" applyFill="1" applyBorder="1" applyAlignment="1" applyProtection="1">
      <alignment horizontal="center" vertical="center"/>
      <protection locked="0"/>
    </xf>
    <xf numFmtId="49" fontId="32" fillId="2" borderId="10" xfId="0" quotePrefix="1" applyNumberFormat="1" applyFont="1" applyFill="1" applyBorder="1" applyAlignment="1" applyProtection="1">
      <alignment horizontal="center" vertical="center" wrapText="1"/>
      <protection locked="0"/>
    </xf>
    <xf numFmtId="0" fontId="11" fillId="2" borderId="6" xfId="0" applyFont="1" applyFill="1" applyBorder="1" applyAlignment="1" applyProtection="1">
      <alignment vertical="center" wrapText="1"/>
      <protection locked="0"/>
    </xf>
    <xf numFmtId="3" fontId="12" fillId="2" borderId="10" xfId="0" applyNumberFormat="1" applyFont="1" applyFill="1" applyBorder="1" applyAlignment="1">
      <alignment vertical="center"/>
    </xf>
    <xf numFmtId="183" fontId="12" fillId="2" borderId="7" xfId="0" applyNumberFormat="1" applyFont="1" applyFill="1" applyBorder="1" applyAlignment="1" applyProtection="1">
      <alignment vertical="center"/>
      <protection locked="0"/>
    </xf>
    <xf numFmtId="183" fontId="12" fillId="2" borderId="6" xfId="0" applyNumberFormat="1" applyFont="1" applyFill="1" applyBorder="1" applyAlignment="1" applyProtection="1">
      <alignment vertical="center"/>
      <protection locked="0"/>
    </xf>
    <xf numFmtId="3" fontId="12" fillId="2" borderId="7" xfId="0" applyNumberFormat="1" applyFont="1" applyFill="1" applyBorder="1" applyAlignment="1">
      <alignment vertical="center"/>
    </xf>
    <xf numFmtId="0" fontId="8" fillId="2" borderId="0" xfId="0" applyFont="1" applyFill="1" applyBorder="1" applyAlignment="1">
      <alignment vertical="center"/>
    </xf>
    <xf numFmtId="0" fontId="38" fillId="2" borderId="0" xfId="0" applyFont="1" applyFill="1" applyAlignment="1">
      <alignment vertical="center"/>
    </xf>
    <xf numFmtId="0" fontId="5" fillId="2" borderId="0" xfId="36" applyFont="1" applyFill="1" applyAlignment="1">
      <alignment vertical="center"/>
    </xf>
    <xf numFmtId="0" fontId="21" fillId="0" borderId="0" xfId="20">
      <alignment vertical="center"/>
    </xf>
    <xf numFmtId="49" fontId="6" fillId="2" borderId="0" xfId="36" applyNumberFormat="1" applyFont="1" applyFill="1" applyAlignment="1" applyProtection="1">
      <alignment horizontal="centerContinuous"/>
      <protection locked="0"/>
    </xf>
    <xf numFmtId="0" fontId="30" fillId="2" borderId="0" xfId="36" applyFont="1" applyFill="1" applyAlignment="1">
      <alignment horizontal="centerContinuous" vertical="center"/>
    </xf>
    <xf numFmtId="0" fontId="7" fillId="2" borderId="0" xfId="36" applyFont="1" applyFill="1" applyAlignment="1">
      <alignment horizontal="centerContinuous" vertical="center"/>
    </xf>
    <xf numFmtId="0" fontId="5" fillId="2" borderId="0" xfId="36" applyFont="1" applyFill="1" applyAlignment="1">
      <alignment horizontal="centerContinuous" vertical="center"/>
    </xf>
    <xf numFmtId="0" fontId="5" fillId="2" borderId="0" xfId="20" applyFont="1" applyFill="1" applyAlignment="1">
      <alignment horizontal="centerContinuous" vertical="center"/>
    </xf>
    <xf numFmtId="0" fontId="6" fillId="2" borderId="0" xfId="36" applyFont="1" applyFill="1" applyAlignment="1">
      <alignment horizontal="centerContinuous" vertical="center"/>
    </xf>
    <xf numFmtId="0" fontId="15" fillId="2" borderId="0" xfId="36" applyFont="1" applyFill="1" applyAlignment="1">
      <alignment horizontal="centerContinuous" vertical="center"/>
    </xf>
    <xf numFmtId="0" fontId="9" fillId="2" borderId="0" xfId="36" applyFont="1" applyFill="1" applyAlignment="1">
      <alignment vertical="center"/>
    </xf>
    <xf numFmtId="0" fontId="32" fillId="2" borderId="0" xfId="36" applyFont="1" applyFill="1" applyAlignment="1">
      <alignment vertical="center"/>
    </xf>
    <xf numFmtId="0" fontId="7" fillId="2" borderId="0" xfId="36" applyFont="1" applyFill="1" applyAlignment="1">
      <alignment vertical="center"/>
    </xf>
    <xf numFmtId="0" fontId="34" fillId="2" borderId="0" xfId="36" applyFont="1" applyFill="1" applyAlignment="1">
      <alignment vertical="center"/>
    </xf>
    <xf numFmtId="0" fontId="6" fillId="2" borderId="0" xfId="36" applyFont="1" applyFill="1" applyAlignment="1">
      <alignment vertical="center"/>
    </xf>
    <xf numFmtId="2" fontId="7" fillId="2" borderId="0" xfId="36" applyNumberFormat="1" applyFont="1" applyFill="1" applyAlignment="1">
      <alignment horizontal="right" vertical="center"/>
    </xf>
    <xf numFmtId="0" fontId="10" fillId="2" borderId="1" xfId="36" applyFont="1" applyFill="1" applyBorder="1" applyAlignment="1">
      <alignment horizontal="center" vertical="center"/>
    </xf>
    <xf numFmtId="0" fontId="10" fillId="2" borderId="2" xfId="36" applyFont="1" applyFill="1" applyBorder="1" applyAlignment="1">
      <alignment vertical="center"/>
    </xf>
    <xf numFmtId="0" fontId="10" fillId="2" borderId="2" xfId="36" applyFont="1" applyFill="1" applyBorder="1" applyAlignment="1">
      <alignment horizontal="left" vertical="center"/>
    </xf>
    <xf numFmtId="14" fontId="10" fillId="2" borderId="2" xfId="36" applyNumberFormat="1" applyFont="1" applyFill="1" applyBorder="1" applyAlignment="1">
      <alignment vertical="center"/>
    </xf>
    <xf numFmtId="0" fontId="10" fillId="2" borderId="1" xfId="36" applyFont="1" applyFill="1" applyBorder="1" applyAlignment="1">
      <alignment vertical="center"/>
    </xf>
    <xf numFmtId="0" fontId="39" fillId="2" borderId="2" xfId="36" applyFont="1" applyFill="1" applyBorder="1" applyAlignment="1">
      <alignment horizontal="center" vertical="center"/>
    </xf>
    <xf numFmtId="0" fontId="39" fillId="2" borderId="1" xfId="36" applyFont="1" applyFill="1" applyBorder="1" applyAlignment="1">
      <alignment horizontal="left" vertical="center"/>
    </xf>
    <xf numFmtId="0" fontId="39" fillId="2" borderId="2" xfId="36" applyFont="1" applyFill="1" applyBorder="1" applyAlignment="1">
      <alignment horizontal="left" vertical="center"/>
    </xf>
    <xf numFmtId="0" fontId="10" fillId="2" borderId="2" xfId="36" applyFont="1" applyFill="1" applyBorder="1" applyAlignment="1">
      <alignment horizontal="center" vertical="center"/>
    </xf>
    <xf numFmtId="0" fontId="10" fillId="2" borderId="0" xfId="36" applyFont="1" applyFill="1" applyAlignment="1">
      <alignment vertical="center"/>
    </xf>
    <xf numFmtId="0" fontId="10" fillId="2" borderId="3" xfId="36" applyFont="1" applyFill="1" applyBorder="1" applyAlignment="1">
      <alignment vertical="center"/>
    </xf>
    <xf numFmtId="0" fontId="12" fillId="2" borderId="2" xfId="36" applyFont="1" applyFill="1" applyBorder="1" applyAlignment="1">
      <alignment horizontal="center" vertical="center"/>
    </xf>
    <xf numFmtId="0" fontId="10" fillId="2" borderId="4" xfId="36" applyFont="1" applyFill="1" applyBorder="1" applyAlignment="1">
      <alignment vertical="center"/>
    </xf>
    <xf numFmtId="14" fontId="10" fillId="2" borderId="1" xfId="36" applyNumberFormat="1" applyFont="1" applyFill="1" applyBorder="1" applyAlignment="1">
      <alignment horizontal="center" vertical="center"/>
    </xf>
    <xf numFmtId="14" fontId="10" fillId="2" borderId="2" xfId="36" applyNumberFormat="1" applyFont="1" applyFill="1" applyBorder="1" applyAlignment="1">
      <alignment horizontal="center" vertical="center"/>
    </xf>
    <xf numFmtId="0" fontId="10" fillId="2" borderId="15" xfId="36" applyFont="1" applyFill="1" applyBorder="1" applyAlignment="1">
      <alignment horizontal="center" vertical="center"/>
    </xf>
    <xf numFmtId="0" fontId="10" fillId="2" borderId="0" xfId="36" applyFont="1" applyFill="1" applyAlignment="1">
      <alignment horizontal="center" vertical="center"/>
    </xf>
    <xf numFmtId="0" fontId="10" fillId="2" borderId="5" xfId="36" applyFont="1" applyFill="1" applyBorder="1" applyAlignment="1">
      <alignment horizontal="center" vertical="center"/>
    </xf>
    <xf numFmtId="0" fontId="10" fillId="2" borderId="3" xfId="36" applyFont="1" applyFill="1" applyBorder="1" applyAlignment="1">
      <alignment horizontal="center" vertical="center"/>
    </xf>
    <xf numFmtId="14" fontId="10" fillId="2" borderId="3" xfId="36" applyNumberFormat="1" applyFont="1" applyFill="1" applyBorder="1" applyAlignment="1">
      <alignment horizontal="center" vertical="center"/>
    </xf>
    <xf numFmtId="0" fontId="10" fillId="2" borderId="0" xfId="36" applyFont="1" applyFill="1" applyBorder="1" applyAlignment="1">
      <alignment horizontal="center" vertical="center"/>
    </xf>
    <xf numFmtId="0" fontId="10" fillId="2" borderId="6" xfId="36" applyFont="1" applyFill="1" applyBorder="1" applyAlignment="1">
      <alignment horizontal="center" vertical="center"/>
    </xf>
    <xf numFmtId="0" fontId="10" fillId="2" borderId="7" xfId="36" applyFont="1" applyFill="1" applyBorder="1" applyAlignment="1">
      <alignment horizontal="center" vertical="center"/>
    </xf>
    <xf numFmtId="0" fontId="10" fillId="2" borderId="8" xfId="36" applyFont="1" applyFill="1" applyBorder="1" applyAlignment="1">
      <alignment vertical="center"/>
    </xf>
    <xf numFmtId="14" fontId="10" fillId="2" borderId="6" xfId="36" applyNumberFormat="1" applyFont="1" applyFill="1" applyBorder="1" applyAlignment="1">
      <alignment horizontal="center" vertical="center"/>
    </xf>
    <xf numFmtId="0" fontId="10" fillId="2" borderId="0" xfId="36" applyFont="1" applyFill="1" applyBorder="1" applyAlignment="1" applyProtection="1">
      <alignment horizontal="center" vertical="center"/>
      <protection locked="0"/>
    </xf>
    <xf numFmtId="49" fontId="32" fillId="2" borderId="15" xfId="36" applyNumberFormat="1" applyFont="1" applyFill="1" applyBorder="1" applyAlignment="1" applyProtection="1">
      <alignment horizontal="center" vertical="center" wrapText="1"/>
      <protection locked="0"/>
    </xf>
    <xf numFmtId="0" fontId="11" fillId="2" borderId="3" xfId="36" applyFont="1" applyFill="1" applyBorder="1" applyAlignment="1" applyProtection="1">
      <alignment vertical="center" wrapText="1"/>
      <protection locked="0"/>
    </xf>
    <xf numFmtId="3" fontId="12" fillId="2" borderId="0" xfId="36" applyNumberFormat="1" applyFont="1" applyFill="1" applyAlignment="1">
      <alignment vertical="center"/>
    </xf>
    <xf numFmtId="183" fontId="12" fillId="2" borderId="0" xfId="36" applyNumberFormat="1" applyFont="1" applyFill="1" applyBorder="1" applyAlignment="1" applyProtection="1">
      <alignment vertical="center"/>
      <protection locked="0"/>
    </xf>
    <xf numFmtId="176" fontId="12" fillId="2" borderId="3" xfId="36" applyNumberFormat="1" applyFont="1" applyFill="1" applyBorder="1" applyAlignment="1" applyProtection="1">
      <alignment vertical="center"/>
      <protection locked="0"/>
    </xf>
    <xf numFmtId="49" fontId="32" fillId="2" borderId="0" xfId="36" applyNumberFormat="1" applyFont="1" applyFill="1" applyAlignment="1" applyProtection="1">
      <alignment horizontal="center" vertical="center" wrapText="1"/>
      <protection locked="0"/>
    </xf>
    <xf numFmtId="0" fontId="1" fillId="2" borderId="0" xfId="36" applyFont="1" applyFill="1" applyAlignment="1">
      <alignment vertical="center"/>
    </xf>
    <xf numFmtId="0" fontId="12" fillId="2" borderId="0" xfId="36" applyFont="1" applyFill="1" applyBorder="1" applyAlignment="1" applyProtection="1">
      <alignment horizontal="center" vertical="center"/>
      <protection locked="0"/>
    </xf>
    <xf numFmtId="0" fontId="32" fillId="2" borderId="9" xfId="36" applyNumberFormat="1" applyFont="1" applyFill="1" applyBorder="1" applyAlignment="1" applyProtection="1">
      <alignment horizontal="center" vertical="center" wrapText="1"/>
      <protection locked="0"/>
    </xf>
    <xf numFmtId="0" fontId="32" fillId="2" borderId="0" xfId="36" applyNumberFormat="1" applyFont="1" applyFill="1" applyAlignment="1" applyProtection="1">
      <alignment horizontal="center" vertical="center" wrapText="1"/>
      <protection locked="0"/>
    </xf>
    <xf numFmtId="0" fontId="8" fillId="2" borderId="0" xfId="36" applyFont="1" applyFill="1" applyAlignment="1">
      <alignment vertical="center"/>
    </xf>
    <xf numFmtId="0" fontId="11" fillId="2" borderId="3" xfId="36" applyNumberFormat="1" applyFont="1" applyFill="1" applyBorder="1" applyAlignment="1" applyProtection="1">
      <alignment vertical="center" wrapText="1"/>
      <protection locked="0"/>
    </xf>
    <xf numFmtId="0" fontId="32" fillId="2" borderId="10" xfId="36" applyNumberFormat="1" applyFont="1" applyFill="1" applyBorder="1" applyAlignment="1" applyProtection="1">
      <alignment horizontal="center" vertical="center" wrapText="1"/>
      <protection locked="0"/>
    </xf>
    <xf numFmtId="0" fontId="11" fillId="2" borderId="6" xfId="36" applyNumberFormat="1" applyFont="1" applyFill="1" applyBorder="1" applyAlignment="1" applyProtection="1">
      <alignment vertical="center" wrapText="1"/>
      <protection locked="0"/>
    </xf>
    <xf numFmtId="3" fontId="12" fillId="2" borderId="7" xfId="36" applyNumberFormat="1" applyFont="1" applyFill="1" applyBorder="1" applyAlignment="1" applyProtection="1">
      <alignment vertical="center"/>
      <protection locked="0"/>
    </xf>
    <xf numFmtId="183" fontId="12" fillId="2" borderId="7" xfId="36" applyNumberFormat="1" applyFont="1" applyFill="1" applyBorder="1" applyAlignment="1" applyProtection="1">
      <alignment vertical="center"/>
      <protection locked="0"/>
    </xf>
    <xf numFmtId="176" fontId="12" fillId="2" borderId="6" xfId="36" applyNumberFormat="1" applyFont="1" applyFill="1" applyBorder="1" applyAlignment="1" applyProtection="1">
      <alignment vertical="center"/>
      <protection locked="0"/>
    </xf>
    <xf numFmtId="0" fontId="32" fillId="2" borderId="7" xfId="36" applyNumberFormat="1" applyFont="1" applyFill="1" applyBorder="1" applyAlignment="1" applyProtection="1">
      <alignment horizontal="center" vertical="center" wrapText="1"/>
      <protection locked="0"/>
    </xf>
    <xf numFmtId="0" fontId="12" fillId="2" borderId="2" xfId="36" applyFont="1" applyFill="1" applyBorder="1" applyAlignment="1" applyProtection="1">
      <alignment horizontal="center" vertical="center"/>
      <protection locked="0"/>
    </xf>
    <xf numFmtId="3" fontId="12" fillId="2" borderId="0" xfId="36" applyNumberFormat="1" applyFont="1" applyFill="1" applyBorder="1" applyAlignment="1" applyProtection="1">
      <alignment vertical="center"/>
      <protection locked="0"/>
    </xf>
    <xf numFmtId="0" fontId="12" fillId="2" borderId="7" xfId="36" applyFont="1" applyFill="1" applyBorder="1" applyAlignment="1" applyProtection="1">
      <alignment horizontal="center" vertical="center"/>
      <protection locked="0"/>
    </xf>
    <xf numFmtId="0" fontId="11" fillId="2" borderId="6" xfId="36" applyFont="1" applyFill="1" applyBorder="1" applyAlignment="1" applyProtection="1">
      <alignment vertical="center" wrapText="1"/>
      <protection locked="0"/>
    </xf>
    <xf numFmtId="3" fontId="12" fillId="2" borderId="10" xfId="36" applyNumberFormat="1" applyFont="1" applyFill="1" applyBorder="1" applyAlignment="1">
      <alignment vertical="center"/>
    </xf>
    <xf numFmtId="3" fontId="12" fillId="2" borderId="7" xfId="36" applyNumberFormat="1" applyFont="1" applyFill="1" applyBorder="1" applyAlignment="1">
      <alignment vertical="center"/>
    </xf>
    <xf numFmtId="0" fontId="8" fillId="2" borderId="0" xfId="36" applyFont="1" applyFill="1" applyBorder="1" applyAlignment="1">
      <alignment vertical="center"/>
    </xf>
    <xf numFmtId="0" fontId="40" fillId="2" borderId="0" xfId="36" applyFont="1" applyFill="1" applyAlignment="1">
      <alignment vertical="center"/>
    </xf>
    <xf numFmtId="0" fontId="30" fillId="2" borderId="0" xfId="36" applyFont="1" applyFill="1" applyAlignment="1">
      <alignment vertical="center"/>
    </xf>
    <xf numFmtId="177" fontId="8" fillId="0" borderId="0" xfId="37" applyNumberFormat="1" applyFont="1" applyBorder="1"/>
    <xf numFmtId="177" fontId="6" fillId="2" borderId="0" xfId="36" applyNumberFormat="1" applyFont="1" applyFill="1" applyAlignment="1">
      <alignment vertical="center"/>
    </xf>
    <xf numFmtId="177" fontId="8" fillId="3" borderId="0" xfId="37" applyNumberFormat="1" applyFont="1" applyFill="1" applyBorder="1"/>
    <xf numFmtId="177" fontId="8" fillId="4" borderId="0" xfId="37" applyNumberFormat="1" applyFont="1" applyFill="1" applyBorder="1"/>
    <xf numFmtId="0" fontId="5" fillId="2" borderId="0" xfId="20" applyFont="1" applyFill="1" applyAlignment="1">
      <alignment vertical="center"/>
    </xf>
    <xf numFmtId="49" fontId="6" fillId="2" borderId="0" xfId="20" applyNumberFormat="1" applyFont="1" applyFill="1" applyAlignment="1" applyProtection="1">
      <alignment horizontal="centerContinuous"/>
      <protection locked="0"/>
    </xf>
    <xf numFmtId="0" fontId="30" fillId="2" borderId="0" xfId="20" applyFont="1" applyFill="1" applyAlignment="1">
      <alignment horizontal="centerContinuous" vertical="center"/>
    </xf>
    <xf numFmtId="0" fontId="7" fillId="2" borderId="0" xfId="20" applyFont="1" applyFill="1" applyAlignment="1">
      <alignment horizontal="centerContinuous" vertical="center"/>
    </xf>
    <xf numFmtId="0" fontId="6" fillId="2" borderId="0" xfId="20" applyFont="1" applyFill="1" applyAlignment="1">
      <alignment horizontal="centerContinuous" vertical="center"/>
    </xf>
    <xf numFmtId="0" fontId="15" fillId="2" borderId="0" xfId="20" applyFont="1" applyFill="1" applyAlignment="1">
      <alignment horizontal="centerContinuous" vertical="center"/>
    </xf>
    <xf numFmtId="0" fontId="21" fillId="2" borderId="0" xfId="20" applyFont="1" applyFill="1" applyAlignment="1">
      <alignment vertical="center"/>
    </xf>
    <xf numFmtId="0" fontId="32" fillId="2" borderId="0" xfId="20" applyFont="1" applyFill="1" applyAlignment="1">
      <alignment vertical="center"/>
    </xf>
    <xf numFmtId="0" fontId="7" fillId="2" borderId="0" xfId="20" applyFont="1" applyFill="1" applyAlignment="1">
      <alignment vertical="center"/>
    </xf>
    <xf numFmtId="0" fontId="34" fillId="2" borderId="0" xfId="20" applyFont="1" applyFill="1" applyAlignment="1">
      <alignment vertical="center"/>
    </xf>
    <xf numFmtId="0" fontId="6" fillId="2" borderId="0" xfId="20" applyFont="1" applyFill="1" applyAlignment="1">
      <alignment vertical="center"/>
    </xf>
    <xf numFmtId="2" fontId="7" fillId="2" borderId="0" xfId="20" applyNumberFormat="1" applyFont="1" applyFill="1" applyAlignment="1">
      <alignment horizontal="right" vertical="center"/>
    </xf>
    <xf numFmtId="0" fontId="10" fillId="2" borderId="1" xfId="20" applyFont="1" applyFill="1" applyBorder="1" applyAlignment="1">
      <alignment horizontal="center" vertical="center"/>
    </xf>
    <xf numFmtId="0" fontId="10" fillId="2" borderId="2" xfId="20" applyFont="1" applyFill="1" applyBorder="1" applyAlignment="1">
      <alignment vertical="center"/>
    </xf>
    <xf numFmtId="0" fontId="10" fillId="2" borderId="2" xfId="20" applyFont="1" applyFill="1" applyBorder="1" applyAlignment="1">
      <alignment horizontal="left" vertical="center"/>
    </xf>
    <xf numFmtId="14" fontId="10" fillId="2" borderId="2" xfId="20" applyNumberFormat="1" applyFont="1" applyFill="1" applyBorder="1" applyAlignment="1">
      <alignment vertical="center"/>
    </xf>
    <xf numFmtId="0" fontId="10" fillId="2" borderId="1" xfId="20" applyFont="1" applyFill="1" applyBorder="1" applyAlignment="1">
      <alignment vertical="center"/>
    </xf>
    <xf numFmtId="0" fontId="39" fillId="2" borderId="2" xfId="20" applyFont="1" applyFill="1" applyBorder="1" applyAlignment="1">
      <alignment horizontal="center" vertical="center"/>
    </xf>
    <xf numFmtId="0" fontId="39" fillId="2" borderId="1" xfId="20" applyFont="1" applyFill="1" applyBorder="1" applyAlignment="1">
      <alignment horizontal="left" vertical="center"/>
    </xf>
    <xf numFmtId="0" fontId="39" fillId="2" borderId="2" xfId="20" applyFont="1" applyFill="1" applyBorder="1" applyAlignment="1">
      <alignment horizontal="left" vertical="center"/>
    </xf>
    <xf numFmtId="0" fontId="10" fillId="2" borderId="2" xfId="20" applyFont="1" applyFill="1" applyBorder="1" applyAlignment="1">
      <alignment horizontal="center" vertical="center"/>
    </xf>
    <xf numFmtId="0" fontId="10" fillId="2" borderId="0" xfId="20" applyFont="1" applyFill="1" applyAlignment="1">
      <alignment vertical="center"/>
    </xf>
    <xf numFmtId="0" fontId="10" fillId="2" borderId="3" xfId="20" applyFont="1" applyFill="1" applyBorder="1" applyAlignment="1">
      <alignment vertical="center"/>
    </xf>
    <xf numFmtId="0" fontId="12" fillId="2" borderId="2" xfId="20" applyFont="1" applyFill="1" applyBorder="1" applyAlignment="1">
      <alignment horizontal="center" vertical="center"/>
    </xf>
    <xf numFmtId="0" fontId="10" fillId="2" borderId="4" xfId="20" applyFont="1" applyFill="1" applyBorder="1" applyAlignment="1">
      <alignment vertical="center"/>
    </xf>
    <xf numFmtId="14" fontId="10" fillId="2" borderId="1" xfId="20" applyNumberFormat="1" applyFont="1" applyFill="1" applyBorder="1" applyAlignment="1">
      <alignment horizontal="center" vertical="center"/>
    </xf>
    <xf numFmtId="14" fontId="10" fillId="2" borderId="2" xfId="20" applyNumberFormat="1" applyFont="1" applyFill="1" applyBorder="1" applyAlignment="1">
      <alignment horizontal="center" vertical="center"/>
    </xf>
    <xf numFmtId="0" fontId="10" fillId="2" borderId="15" xfId="20" applyFont="1" applyFill="1" applyBorder="1" applyAlignment="1">
      <alignment horizontal="center" vertical="center"/>
    </xf>
    <xf numFmtId="0" fontId="10" fillId="2" borderId="0" xfId="20" applyFont="1" applyFill="1" applyAlignment="1">
      <alignment horizontal="center" vertical="center"/>
    </xf>
    <xf numFmtId="0" fontId="10" fillId="2" borderId="5" xfId="20" applyFont="1" applyFill="1" applyBorder="1" applyAlignment="1">
      <alignment horizontal="center" vertical="center"/>
    </xf>
    <xf numFmtId="0" fontId="10" fillId="2" borderId="3" xfId="20" applyFont="1" applyFill="1" applyBorder="1" applyAlignment="1">
      <alignment horizontal="center" vertical="center"/>
    </xf>
    <xf numFmtId="14" fontId="10" fillId="2" borderId="3" xfId="20" applyNumberFormat="1" applyFont="1" applyFill="1" applyBorder="1" applyAlignment="1">
      <alignment horizontal="center" vertical="center"/>
    </xf>
    <xf numFmtId="0" fontId="10" fillId="2" borderId="0" xfId="20" applyFont="1" applyFill="1" applyBorder="1" applyAlignment="1">
      <alignment horizontal="center" vertical="center"/>
    </xf>
    <xf numFmtId="0" fontId="10" fillId="2" borderId="6" xfId="20" applyFont="1" applyFill="1" applyBorder="1" applyAlignment="1">
      <alignment horizontal="center" vertical="center"/>
    </xf>
    <xf numFmtId="0" fontId="10" fillId="2" borderId="7" xfId="20" applyFont="1" applyFill="1" applyBorder="1" applyAlignment="1">
      <alignment horizontal="center" vertical="center"/>
    </xf>
    <xf numFmtId="0" fontId="10" fillId="2" borderId="8" xfId="20" applyFont="1" applyFill="1" applyBorder="1" applyAlignment="1">
      <alignment vertical="center"/>
    </xf>
    <xf numFmtId="14" fontId="10" fillId="2" borderId="6" xfId="20" applyNumberFormat="1" applyFont="1" applyFill="1" applyBorder="1" applyAlignment="1">
      <alignment horizontal="center" vertical="center"/>
    </xf>
    <xf numFmtId="0" fontId="10" fillId="2" borderId="3" xfId="20" applyFont="1" applyFill="1" applyBorder="1" applyAlignment="1" applyProtection="1">
      <alignment horizontal="center" vertical="center"/>
      <protection locked="0"/>
    </xf>
    <xf numFmtId="0" fontId="1" fillId="2" borderId="0" xfId="20" applyFont="1" applyFill="1" applyAlignment="1">
      <alignment vertical="center"/>
    </xf>
    <xf numFmtId="0" fontId="12" fillId="2" borderId="3" xfId="20" applyFont="1" applyFill="1" applyBorder="1" applyAlignment="1" applyProtection="1">
      <alignment horizontal="center" vertical="center"/>
      <protection locked="0"/>
    </xf>
    <xf numFmtId="0" fontId="8" fillId="2" borderId="0" xfId="20" applyFont="1" applyFill="1" applyAlignment="1">
      <alignment vertical="center"/>
    </xf>
    <xf numFmtId="0" fontId="12" fillId="2" borderId="0" xfId="20" applyFont="1" applyFill="1" applyBorder="1" applyAlignment="1" applyProtection="1">
      <alignment horizontal="center" vertical="center"/>
      <protection locked="0"/>
    </xf>
    <xf numFmtId="0" fontId="12" fillId="2" borderId="1" xfId="20" applyFont="1" applyFill="1" applyBorder="1" applyAlignment="1" applyProtection="1">
      <alignment horizontal="center" vertical="center"/>
      <protection locked="0"/>
    </xf>
    <xf numFmtId="0" fontId="12" fillId="2" borderId="6" xfId="20" applyFont="1" applyFill="1" applyBorder="1" applyAlignment="1" applyProtection="1">
      <alignment horizontal="center" vertical="center"/>
      <protection locked="0"/>
    </xf>
    <xf numFmtId="0" fontId="8" fillId="2" borderId="0" xfId="20" applyFont="1" applyFill="1" applyBorder="1" applyAlignment="1">
      <alignment vertical="center"/>
    </xf>
    <xf numFmtId="0" fontId="40" fillId="2" borderId="0" xfId="20" applyFont="1" applyFill="1" applyAlignment="1">
      <alignment vertical="center"/>
    </xf>
    <xf numFmtId="0" fontId="30" fillId="2" borderId="0" xfId="20" applyFont="1" applyFill="1" applyAlignment="1">
      <alignment vertical="center"/>
    </xf>
    <xf numFmtId="0" fontId="21" fillId="2" borderId="0" xfId="20" applyFont="1" applyFill="1">
      <alignment vertical="center"/>
    </xf>
    <xf numFmtId="0" fontId="42" fillId="0" borderId="0" xfId="20" applyFont="1" applyBorder="1" applyAlignment="1">
      <alignment horizontal="left" vertical="center"/>
    </xf>
    <xf numFmtId="0" fontId="43" fillId="0" borderId="0" xfId="20" applyFont="1">
      <alignment vertical="center"/>
    </xf>
    <xf numFmtId="0" fontId="44" fillId="0" borderId="0" xfId="20" applyFont="1">
      <alignment vertical="center"/>
    </xf>
    <xf numFmtId="0" fontId="46" fillId="0" borderId="0" xfId="51" applyFont="1" applyFill="1" applyAlignment="1" applyProtection="1">
      <alignment vertical="center"/>
    </xf>
    <xf numFmtId="0" fontId="47" fillId="0" borderId="0" xfId="51" applyFont="1" applyFill="1" applyAlignment="1" applyProtection="1">
      <alignment vertical="center"/>
    </xf>
    <xf numFmtId="0" fontId="45" fillId="0" borderId="0" xfId="51" applyFill="1" applyAlignment="1" applyProtection="1">
      <alignment vertical="center"/>
    </xf>
    <xf numFmtId="0" fontId="6" fillId="0" borderId="0" xfId="20" applyFont="1">
      <alignment vertical="center"/>
    </xf>
    <xf numFmtId="0" fontId="32" fillId="0" borderId="0" xfId="36" applyNumberFormat="1" applyFont="1" applyFill="1" applyAlignment="1" applyProtection="1">
      <alignment horizontal="center" vertical="center" wrapText="1"/>
      <protection locked="0"/>
    </xf>
    <xf numFmtId="0" fontId="11" fillId="0" borderId="3" xfId="36" applyFont="1" applyFill="1" applyBorder="1" applyAlignment="1" applyProtection="1">
      <alignment vertical="center" wrapText="1"/>
      <protection locked="0"/>
    </xf>
    <xf numFmtId="3" fontId="12" fillId="0" borderId="0" xfId="36" applyNumberFormat="1" applyFont="1" applyFill="1" applyAlignment="1">
      <alignment vertical="center"/>
    </xf>
    <xf numFmtId="183" fontId="12" fillId="0" borderId="0" xfId="36" applyNumberFormat="1" applyFont="1" applyFill="1" applyBorder="1" applyAlignment="1" applyProtection="1">
      <alignment vertical="center"/>
      <protection locked="0"/>
    </xf>
    <xf numFmtId="0" fontId="32" fillId="0" borderId="9" xfId="36" applyNumberFormat="1" applyFont="1" applyFill="1" applyBorder="1" applyAlignment="1" applyProtection="1">
      <alignment horizontal="center" vertical="center" wrapText="1"/>
      <protection locked="0"/>
    </xf>
    <xf numFmtId="176" fontId="12" fillId="0" borderId="3" xfId="36" applyNumberFormat="1" applyFont="1" applyFill="1" applyBorder="1" applyAlignment="1" applyProtection="1">
      <alignment vertical="center"/>
      <protection locked="0"/>
    </xf>
    <xf numFmtId="0" fontId="2" fillId="2" borderId="0" xfId="20" applyFont="1" applyFill="1" applyAlignment="1">
      <alignment horizontal="center" vertical="center"/>
    </xf>
    <xf numFmtId="0" fontId="10" fillId="2" borderId="12"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14" xfId="0" applyFont="1" applyFill="1" applyBorder="1" applyAlignment="1">
      <alignment horizontal="center" vertical="center"/>
    </xf>
    <xf numFmtId="0" fontId="2" fillId="2" borderId="0" xfId="36" applyFont="1" applyFill="1" applyAlignment="1">
      <alignment horizontal="center" vertical="center"/>
    </xf>
  </cellXfs>
  <cellStyles count="52">
    <cellStyle name="Comma0" xfId="1"/>
    <cellStyle name="Currency [0]_~ME00001" xfId="2"/>
    <cellStyle name="Currency_~ME00001" xfId="3"/>
    <cellStyle name="Currency0" xfId="4"/>
    <cellStyle name="Date" xfId="5"/>
    <cellStyle name="Fixed" xfId="6"/>
    <cellStyle name="Heading" xfId="7"/>
    <cellStyle name="Heading 1" xfId="8"/>
    <cellStyle name="Heading 2" xfId="9"/>
    <cellStyle name="Normal_~ME00001" xfId="10"/>
    <cellStyle name="Percent_china.xls Chart 1" xfId="11"/>
    <cellStyle name="Stub" xfId="12"/>
    <cellStyle name="Top" xfId="13"/>
    <cellStyle name="Total" xfId="14"/>
    <cellStyle name="Totals" xfId="15"/>
    <cellStyle name="一般" xfId="0" builtinId="0"/>
    <cellStyle name="一般 10" xfId="16"/>
    <cellStyle name="一般 10 2" xfId="38"/>
    <cellStyle name="一般 11" xfId="17"/>
    <cellStyle name="一般 11 2" xfId="39"/>
    <cellStyle name="一般 12" xfId="18"/>
    <cellStyle name="一般 12 2" xfId="40"/>
    <cellStyle name="一般 12 3" xfId="41"/>
    <cellStyle name="一般 13" xfId="19"/>
    <cellStyle name="一般 14" xfId="20"/>
    <cellStyle name="一般 15" xfId="42"/>
    <cellStyle name="一般 16" xfId="43"/>
    <cellStyle name="一般 2" xfId="21"/>
    <cellStyle name="一般 2 2" xfId="22"/>
    <cellStyle name="一般 2 2 2" xfId="44"/>
    <cellStyle name="一般 2_修正34" xfId="23"/>
    <cellStyle name="一般 3" xfId="24"/>
    <cellStyle name="一般 3 2" xfId="25"/>
    <cellStyle name="一般 3_99_死因統計統計表_新制行政區_(修正格式)_201108" xfId="26"/>
    <cellStyle name="一般 4" xfId="27"/>
    <cellStyle name="一般 4 2" xfId="36"/>
    <cellStyle name="一般 5" xfId="28"/>
    <cellStyle name="一般 5 2" xfId="45"/>
    <cellStyle name="一般 6" xfId="29"/>
    <cellStyle name="一般 6 2" xfId="46"/>
    <cellStyle name="一般 7" xfId="30"/>
    <cellStyle name="一般 7 2" xfId="47"/>
    <cellStyle name="一般 8" xfId="31"/>
    <cellStyle name="一般 8 2" xfId="48"/>
    <cellStyle name="一般 9" xfId="32"/>
    <cellStyle name="一般 9 2" xfId="49"/>
    <cellStyle name="千分位 2" xfId="33"/>
    <cellStyle name="千分位 2 2" xfId="50"/>
    <cellStyle name="千分位 3" xfId="34"/>
    <cellStyle name="千分位[0] 2" xfId="37"/>
    <cellStyle name="貨幣[0]" xfId="35"/>
    <cellStyle name="超連結" xfId="51" builtin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27515;&#22240;&#25688;&#35201;\88&#24180;\FCANC_DR.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
      <sheetName val="圖"/>
    </sheetNames>
    <sheetDataSet>
      <sheetData sheetId="0">
        <row r="1">
          <cell r="A1" t="str">
            <v>表 32.  臺灣地區歷年女性每十萬人口死亡率按主要癌症分</v>
          </cell>
        </row>
        <row r="2">
          <cell r="J2" t="str">
            <v xml:space="preserve"> </v>
          </cell>
          <cell r="R2" t="str">
            <v xml:space="preserve"> </v>
          </cell>
        </row>
        <row r="3">
          <cell r="A3" t="str">
            <v>年   別</v>
          </cell>
          <cell r="B3" t="str">
            <v>肺      癌</v>
          </cell>
          <cell r="F3" t="str">
            <v>肝      癌</v>
          </cell>
          <cell r="J3" t="str">
            <v>子  宮  頸  癌</v>
          </cell>
          <cell r="M3" t="str">
            <v>結  腸  直  腸  癌</v>
          </cell>
          <cell r="P3" t="str">
            <v>女  性  乳  癌</v>
          </cell>
        </row>
        <row r="4">
          <cell r="B4" t="str">
            <v xml:space="preserve"> 死亡率</v>
          </cell>
          <cell r="D4" t="str">
            <v>標準化死亡率</v>
          </cell>
          <cell r="F4" t="str">
            <v xml:space="preserve"> 死亡率</v>
          </cell>
          <cell r="H4" t="str">
            <v>標準化死亡率</v>
          </cell>
          <cell r="J4" t="str">
            <v>死亡率</v>
          </cell>
          <cell r="K4" t="str">
            <v>標準化死亡率</v>
          </cell>
          <cell r="M4" t="str">
            <v>死亡率</v>
          </cell>
          <cell r="O4" t="str">
            <v>標準化死亡率</v>
          </cell>
          <cell r="P4" t="str">
            <v>死亡率</v>
          </cell>
          <cell r="R4" t="str">
            <v>標準化死亡率</v>
          </cell>
        </row>
        <row r="6">
          <cell r="A6" t="str">
            <v>民國70年</v>
          </cell>
          <cell r="B6">
            <v>7.5100516693879955</v>
          </cell>
          <cell r="D6">
            <v>7.5100516693879973</v>
          </cell>
          <cell r="F6">
            <v>6.7543963156570044</v>
          </cell>
          <cell r="H6">
            <v>6.754396315657007</v>
          </cell>
          <cell r="J6">
            <v>8.8004785042209175</v>
          </cell>
          <cell r="K6">
            <v>8.800478504220921</v>
          </cell>
          <cell r="M6">
            <v>5.7894825562774326</v>
          </cell>
          <cell r="O6">
            <v>5.7894825562774344</v>
          </cell>
          <cell r="P6">
            <v>3.9177823724206724</v>
          </cell>
          <cell r="R6">
            <v>3.9177823724206742</v>
          </cell>
        </row>
        <row r="7">
          <cell r="A7" t="str">
            <v>民國71年</v>
          </cell>
          <cell r="B7">
            <v>7.7771688323002923</v>
          </cell>
          <cell r="D7">
            <v>7.639413541651968</v>
          </cell>
          <cell r="F7">
            <v>6.4315589756852862</v>
          </cell>
          <cell r="H7">
            <v>6.3218963571236477</v>
          </cell>
          <cell r="J7">
            <v>9.8069870905839469</v>
          </cell>
          <cell r="K7">
            <v>9.651053178726448</v>
          </cell>
          <cell r="M7">
            <v>6.1806825617401158</v>
          </cell>
          <cell r="O7">
            <v>6.0546010345187247</v>
          </cell>
          <cell r="P7">
            <v>3.9113913628724348</v>
          </cell>
          <cell r="R7">
            <v>3.8502927461615837</v>
          </cell>
        </row>
        <row r="8">
          <cell r="A8" t="str">
            <v>民國72年</v>
          </cell>
          <cell r="B8">
            <v>7.8676953995948704</v>
          </cell>
          <cell r="D8">
            <v>7.5789473428674832</v>
          </cell>
          <cell r="F8">
            <v>7.0943749116005028</v>
          </cell>
          <cell r="H8">
            <v>6.8493434530932662</v>
          </cell>
          <cell r="J8">
            <v>9.1005251630641499</v>
          </cell>
          <cell r="K8">
            <v>8.8083723228699</v>
          </cell>
          <cell r="M8">
            <v>5.5253188490032343</v>
          </cell>
          <cell r="O8">
            <v>5.2954466761366072</v>
          </cell>
          <cell r="P8">
            <v>4.3485268020552841</v>
          </cell>
          <cell r="R8">
            <v>4.2137027133877307</v>
          </cell>
        </row>
        <row r="9">
          <cell r="A9" t="str">
            <v>民國73年</v>
          </cell>
          <cell r="B9">
            <v>7.6004665296523548</v>
          </cell>
          <cell r="D9">
            <v>7.1508799741404507</v>
          </cell>
          <cell r="F9">
            <v>7.898307743441344</v>
          </cell>
          <cell r="H9">
            <v>7.4502946198505207</v>
          </cell>
          <cell r="J9">
            <v>9.18895300319363</v>
          </cell>
          <cell r="K9">
            <v>8.7240272889268304</v>
          </cell>
          <cell r="M9">
            <v>6.1112604607074079</v>
          </cell>
          <cell r="O9">
            <v>5.7343259558366846</v>
          </cell>
          <cell r="P9">
            <v>4.3242131779734727</v>
          </cell>
          <cell r="R9">
            <v>4.1341046237768984</v>
          </cell>
        </row>
        <row r="10">
          <cell r="A10" t="str">
            <v>民國74年</v>
          </cell>
          <cell r="B10">
            <v>8.4561173161283598</v>
          </cell>
          <cell r="D10">
            <v>7.7317255535818434</v>
          </cell>
          <cell r="F10">
            <v>7.2822604136323905</v>
          </cell>
          <cell r="H10">
            <v>6.6974792388017228</v>
          </cell>
          <cell r="J10">
            <v>9.9886527166092058</v>
          </cell>
          <cell r="K10">
            <v>9.2602067965402721</v>
          </cell>
          <cell r="M10">
            <v>5.7497250131515454</v>
          </cell>
          <cell r="O10">
            <v>5.2008336378691382</v>
          </cell>
          <cell r="P10">
            <v>4.9019394724600129</v>
          </cell>
          <cell r="R10">
            <v>4.5439071307026921</v>
          </cell>
        </row>
        <row r="11">
          <cell r="A11" t="str">
            <v>民國75年</v>
          </cell>
          <cell r="B11">
            <v>9.3602484845414207</v>
          </cell>
          <cell r="D11">
            <v>8.3707072887893936</v>
          </cell>
          <cell r="F11">
            <v>6.9987179035791351</v>
          </cell>
          <cell r="H11">
            <v>6.2872398802065694</v>
          </cell>
          <cell r="J11">
            <v>9.1026269666182618</v>
          </cell>
          <cell r="K11">
            <v>8.2187196816287713</v>
          </cell>
          <cell r="M11">
            <v>6.3117271891173798</v>
          </cell>
          <cell r="O11">
            <v>5.6063573509645996</v>
          </cell>
          <cell r="P11">
            <v>5.002151139674659</v>
          </cell>
          <cell r="R11">
            <v>4.5398712877788174</v>
          </cell>
        </row>
        <row r="12">
          <cell r="A12" t="str">
            <v>民國76年</v>
          </cell>
          <cell r="B12">
            <v>9.5381316253676527</v>
          </cell>
          <cell r="D12">
            <v>8.2591826625524121</v>
          </cell>
          <cell r="F12">
            <v>7.490457094003963</v>
          </cell>
          <cell r="H12">
            <v>6.5210964935186553</v>
          </cell>
          <cell r="J12">
            <v>9.0819139836648617</v>
          </cell>
          <cell r="K12">
            <v>7.9704857559651323</v>
          </cell>
          <cell r="M12">
            <v>6.5355829602074236</v>
          </cell>
          <cell r="O12">
            <v>5.5952913504492701</v>
          </cell>
          <cell r="P12">
            <v>4.9971746335352227</v>
          </cell>
          <cell r="R12">
            <v>4.4664512211159222</v>
          </cell>
        </row>
        <row r="13">
          <cell r="A13" t="str">
            <v>民國77年</v>
          </cell>
          <cell r="B13">
            <v>10.133905890283021</v>
          </cell>
          <cell r="D13">
            <v>8.5454645341197626</v>
          </cell>
          <cell r="F13">
            <v>7.9226813371809337</v>
          </cell>
          <cell r="H13">
            <v>6.7509472407612456</v>
          </cell>
          <cell r="J13">
            <v>8.823938737971357</v>
          </cell>
          <cell r="K13">
            <v>7.5603428181901702</v>
          </cell>
          <cell r="M13">
            <v>7.0214239363905095</v>
          </cell>
          <cell r="O13">
            <v>5.8707645568665443</v>
          </cell>
          <cell r="P13">
            <v>5.4285038791795293</v>
          </cell>
          <cell r="R13">
            <v>4.674275117968226</v>
          </cell>
        </row>
        <row r="14">
          <cell r="A14" t="str">
            <v>民國78年</v>
          </cell>
          <cell r="B14">
            <v>10.574373890389831</v>
          </cell>
          <cell r="D14">
            <v>8.6657837576755004</v>
          </cell>
          <cell r="F14">
            <v>7.7883733257327643</v>
          </cell>
          <cell r="H14">
            <v>6.3972442105358702</v>
          </cell>
          <cell r="J14">
            <v>8.8240612679844617</v>
          </cell>
          <cell r="K14">
            <v>7.3647503485812615</v>
          </cell>
          <cell r="M14">
            <v>6.7216147452135164</v>
          </cell>
          <cell r="O14">
            <v>5.4624221972386655</v>
          </cell>
          <cell r="P14">
            <v>6.1209157387075317</v>
          </cell>
          <cell r="R14">
            <v>5.2306450792244776</v>
          </cell>
        </row>
        <row r="15">
          <cell r="A15" t="str">
            <v>民國79年</v>
          </cell>
          <cell r="B15">
            <v>10.160540634897702</v>
          </cell>
          <cell r="D15">
            <v>8.1284645222892227</v>
          </cell>
          <cell r="F15">
            <v>7.1318195594397773</v>
          </cell>
          <cell r="H15">
            <v>5.7729117589600767</v>
          </cell>
          <cell r="J15">
            <v>8.5643227708050116</v>
          </cell>
          <cell r="K15">
            <v>7.0128893661774248</v>
          </cell>
          <cell r="M15">
            <v>6.8657832487576611</v>
          </cell>
          <cell r="O15">
            <v>5.4680770120775639</v>
          </cell>
          <cell r="P15">
            <v>6.3337106273934323</v>
          </cell>
          <cell r="R15">
            <v>5.2270691895325623</v>
          </cell>
        </row>
        <row r="16">
          <cell r="A16" t="str">
            <v>民國80年</v>
          </cell>
          <cell r="B16">
            <v>10.849613736561469</v>
          </cell>
          <cell r="D16">
            <v>8.4581664658840694</v>
          </cell>
          <cell r="F16">
            <v>7.7049447038768308</v>
          </cell>
          <cell r="H16">
            <v>6.089887832823524</v>
          </cell>
          <cell r="J16">
            <v>8.796984110725516</v>
          </cell>
          <cell r="K16">
            <v>6.9835792312261029</v>
          </cell>
          <cell r="M16">
            <v>7.5836069920047544</v>
          </cell>
          <cell r="O16">
            <v>5.8895978453197371</v>
          </cell>
          <cell r="P16">
            <v>6.7140200569215436</v>
          </cell>
          <cell r="R16">
            <v>5.4683023850902179</v>
          </cell>
        </row>
        <row r="17">
          <cell r="A17" t="str">
            <v>民國81年</v>
          </cell>
          <cell r="B17">
            <v>11.187641158911537</v>
          </cell>
          <cell r="D17">
            <v>8.4513810956995261</v>
          </cell>
          <cell r="F17">
            <v>9.826711644052887</v>
          </cell>
          <cell r="H17">
            <v>7.4947543510777059</v>
          </cell>
          <cell r="J17">
            <v>9.4464519266659135</v>
          </cell>
          <cell r="K17">
            <v>7.2950460322090338</v>
          </cell>
          <cell r="M17">
            <v>8.2456317664965173</v>
          </cell>
          <cell r="O17">
            <v>6.2121285385519176</v>
          </cell>
          <cell r="P17">
            <v>6.7646202356209288</v>
          </cell>
          <cell r="R17">
            <v>5.3902855783087746</v>
          </cell>
        </row>
        <row r="18">
          <cell r="A18" t="str">
            <v>民國82年</v>
          </cell>
          <cell r="B18">
            <v>11.727905848688817</v>
          </cell>
          <cell r="D18">
            <v>8.5503805231913628</v>
          </cell>
          <cell r="F18">
            <v>11.46046204977446</v>
          </cell>
          <cell r="H18">
            <v>8.4958607618868811</v>
          </cell>
          <cell r="J18">
            <v>9.0435625336595358</v>
          </cell>
          <cell r="K18">
            <v>6.8175795281560587</v>
          </cell>
          <cell r="M18">
            <v>8.5284855876022565</v>
          </cell>
          <cell r="O18">
            <v>6.2631360419939419</v>
          </cell>
          <cell r="P18">
            <v>7.646911583773452</v>
          </cell>
          <cell r="R18">
            <v>5.9251836180463515</v>
          </cell>
        </row>
        <row r="19">
          <cell r="A19" t="str">
            <v xml:space="preserve"> 民國83年*</v>
          </cell>
          <cell r="B19">
            <v>12.454691534566711</v>
          </cell>
          <cell r="D19">
            <v>8.8554796114345908</v>
          </cell>
          <cell r="F19">
            <v>10.693619675790584</v>
          </cell>
          <cell r="H19">
            <v>7.7697132195738234</v>
          </cell>
          <cell r="J19">
            <v>9.5195717699398337</v>
          </cell>
          <cell r="K19">
            <v>7.0049267157908828</v>
          </cell>
          <cell r="M19">
            <v>8.4824961197716711</v>
          </cell>
          <cell r="O19">
            <v>5.9369638956775566</v>
          </cell>
          <cell r="P19">
            <v>7.7193649809686828</v>
          </cell>
          <cell r="R19">
            <v>5.9411083002143252</v>
          </cell>
        </row>
        <row r="20">
          <cell r="A20" t="str">
            <v>民國84年</v>
          </cell>
          <cell r="B20">
            <v>14.352432955434388</v>
          </cell>
          <cell r="D20">
            <v>9.8703296283225601</v>
          </cell>
          <cell r="F20">
            <v>11.231917485042846</v>
          </cell>
          <cell r="H20">
            <v>7.8451020078507492</v>
          </cell>
          <cell r="J20">
            <v>9.7879522518492461</v>
          </cell>
          <cell r="K20">
            <v>6.9834332701415409</v>
          </cell>
          <cell r="M20">
            <v>10.146520799689267</v>
          </cell>
          <cell r="O20">
            <v>6.8654485213988616</v>
          </cell>
          <cell r="P20">
            <v>8.8963764031659469</v>
          </cell>
          <cell r="R20">
            <v>6.5882603298924254</v>
          </cell>
        </row>
        <row r="21">
          <cell r="A21" t="str">
            <v>民國85年</v>
          </cell>
          <cell r="B21">
            <v>15.297885261827195</v>
          </cell>
          <cell r="D21">
            <v>10.306979185295729</v>
          </cell>
          <cell r="F21">
            <v>12.72422973755244</v>
          </cell>
          <cell r="H21">
            <v>8.6652940384404609</v>
          </cell>
          <cell r="J21">
            <v>9.4015252174066681</v>
          </cell>
          <cell r="K21">
            <v>6.5360349623001452</v>
          </cell>
          <cell r="M21">
            <v>10.525098711213188</v>
          </cell>
          <cell r="O21">
            <v>6.9214941110916905</v>
          </cell>
          <cell r="P21">
            <v>9.4783507554447226</v>
          </cell>
          <cell r="R21">
            <v>6.8786132067913845</v>
          </cell>
        </row>
        <row r="22">
          <cell r="A22" t="str">
            <v>民國86年</v>
          </cell>
          <cell r="B22">
            <v>16.540956978016595</v>
          </cell>
          <cell r="D22">
            <v>10.763292999790304</v>
          </cell>
          <cell r="F22">
            <v>13.337334850665103</v>
          </cell>
          <cell r="H22">
            <v>8.806149010761958</v>
          </cell>
          <cell r="J22">
            <v>9.7629671358753107</v>
          </cell>
          <cell r="K22">
            <v>6.5031362845808474</v>
          </cell>
          <cell r="M22">
            <v>11.407556536563169</v>
          </cell>
          <cell r="O22">
            <v>7.2279828332664007</v>
          </cell>
          <cell r="P22">
            <v>10.200256803110232</v>
          </cell>
          <cell r="R22">
            <v>7.195909096906365</v>
          </cell>
        </row>
        <row r="23">
          <cell r="A23" t="str">
            <v>民國87年</v>
          </cell>
          <cell r="B23">
            <v>16.064533526107738</v>
          </cell>
          <cell r="C23" t="str">
            <v xml:space="preserve"> </v>
          </cell>
          <cell r="D23">
            <v>10.069794837085313</v>
          </cell>
          <cell r="F23">
            <v>12.95132474557983</v>
          </cell>
          <cell r="G23" t="str">
            <v xml:space="preserve"> </v>
          </cell>
          <cell r="H23">
            <v>8.2499199196132125</v>
          </cell>
          <cell r="J23">
            <v>9.5653574918334705</v>
          </cell>
          <cell r="K23">
            <v>6.1676449887934268</v>
          </cell>
          <cell r="M23">
            <v>11.540505056518848</v>
          </cell>
          <cell r="N23" t="str">
            <v xml:space="preserve"> </v>
          </cell>
          <cell r="O23">
            <v>7.2073086800404997</v>
          </cell>
          <cell r="P23">
            <v>9.3584372707711925</v>
          </cell>
          <cell r="Q23" t="str">
            <v xml:space="preserve"> </v>
          </cell>
          <cell r="R23">
            <v>6.4436470920172022</v>
          </cell>
        </row>
        <row r="24">
          <cell r="A24" t="str">
            <v>民國88年</v>
          </cell>
          <cell r="B24">
            <v>16.016889385908364</v>
          </cell>
          <cell r="D24">
            <v>9.647545949912919</v>
          </cell>
          <cell r="F24">
            <v>13.137762672560088</v>
          </cell>
          <cell r="H24">
            <v>8.1616317775746481</v>
          </cell>
          <cell r="J24">
            <v>8.9914475028514076</v>
          </cell>
          <cell r="K24">
            <v>5.6798268996893162</v>
          </cell>
          <cell r="M24">
            <v>12.410992822588677</v>
          </cell>
          <cell r="O24">
            <v>7.4642893788494007</v>
          </cell>
          <cell r="P24">
            <v>10.081602277808521</v>
          </cell>
          <cell r="R24">
            <v>6.7780192290415622</v>
          </cell>
        </row>
        <row r="27">
          <cell r="A27" t="str">
            <v>附  註：1.標準化死亡率係以民國七十年臺灣地區女性年中人口年齡結構為基準。</v>
          </cell>
        </row>
        <row r="28">
          <cell r="A28" t="str">
            <v xml:space="preserve">        2.*本表資料自民國八十三年起含金門縣及連江縣。</v>
          </cell>
        </row>
      </sheetData>
      <sheetData sheetId="1" refreshError="1"/>
    </sheetDataSet>
  </externalBook>
</externalLink>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tabSelected="1" view="pageBreakPreview" zoomScaleNormal="100" zoomScaleSheetLayoutView="100" workbookViewId="0">
      <selection activeCell="A18" sqref="A18"/>
    </sheetView>
  </sheetViews>
  <sheetFormatPr defaultRowHeight="16.5"/>
  <cols>
    <col min="1" max="1" width="81.75" style="248" customWidth="1"/>
    <col min="2" max="2" width="54.25" style="123" customWidth="1"/>
    <col min="3" max="256" width="9" style="123"/>
    <col min="257" max="257" width="81.75" style="123" customWidth="1"/>
    <col min="258" max="258" width="54.25" style="123" customWidth="1"/>
    <col min="259" max="512" width="9" style="123"/>
    <col min="513" max="513" width="81.75" style="123" customWidth="1"/>
    <col min="514" max="514" width="54.25" style="123" customWidth="1"/>
    <col min="515" max="768" width="9" style="123"/>
    <col min="769" max="769" width="81.75" style="123" customWidth="1"/>
    <col min="770" max="770" width="54.25" style="123" customWidth="1"/>
    <col min="771" max="1024" width="9" style="123"/>
    <col min="1025" max="1025" width="81.75" style="123" customWidth="1"/>
    <col min="1026" max="1026" width="54.25" style="123" customWidth="1"/>
    <col min="1027" max="1280" width="9" style="123"/>
    <col min="1281" max="1281" width="81.75" style="123" customWidth="1"/>
    <col min="1282" max="1282" width="54.25" style="123" customWidth="1"/>
    <col min="1283" max="1536" width="9" style="123"/>
    <col min="1537" max="1537" width="81.75" style="123" customWidth="1"/>
    <col min="1538" max="1538" width="54.25" style="123" customWidth="1"/>
    <col min="1539" max="1792" width="9" style="123"/>
    <col min="1793" max="1793" width="81.75" style="123" customWidth="1"/>
    <col min="1794" max="1794" width="54.25" style="123" customWidth="1"/>
    <col min="1795" max="2048" width="9" style="123"/>
    <col min="2049" max="2049" width="81.75" style="123" customWidth="1"/>
    <col min="2050" max="2050" width="54.25" style="123" customWidth="1"/>
    <col min="2051" max="2304" width="9" style="123"/>
    <col min="2305" max="2305" width="81.75" style="123" customWidth="1"/>
    <col min="2306" max="2306" width="54.25" style="123" customWidth="1"/>
    <col min="2307" max="2560" width="9" style="123"/>
    <col min="2561" max="2561" width="81.75" style="123" customWidth="1"/>
    <col min="2562" max="2562" width="54.25" style="123" customWidth="1"/>
    <col min="2563" max="2816" width="9" style="123"/>
    <col min="2817" max="2817" width="81.75" style="123" customWidth="1"/>
    <col min="2818" max="2818" width="54.25" style="123" customWidth="1"/>
    <col min="2819" max="3072" width="9" style="123"/>
    <col min="3073" max="3073" width="81.75" style="123" customWidth="1"/>
    <col min="3074" max="3074" width="54.25" style="123" customWidth="1"/>
    <col min="3075" max="3328" width="9" style="123"/>
    <col min="3329" max="3329" width="81.75" style="123" customWidth="1"/>
    <col min="3330" max="3330" width="54.25" style="123" customWidth="1"/>
    <col min="3331" max="3584" width="9" style="123"/>
    <col min="3585" max="3585" width="81.75" style="123" customWidth="1"/>
    <col min="3586" max="3586" width="54.25" style="123" customWidth="1"/>
    <col min="3587" max="3840" width="9" style="123"/>
    <col min="3841" max="3841" width="81.75" style="123" customWidth="1"/>
    <col min="3842" max="3842" width="54.25" style="123" customWidth="1"/>
    <col min="3843" max="4096" width="9" style="123"/>
    <col min="4097" max="4097" width="81.75" style="123" customWidth="1"/>
    <col min="4098" max="4098" width="54.25" style="123" customWidth="1"/>
    <col min="4099" max="4352" width="9" style="123"/>
    <col min="4353" max="4353" width="81.75" style="123" customWidth="1"/>
    <col min="4354" max="4354" width="54.25" style="123" customWidth="1"/>
    <col min="4355" max="4608" width="9" style="123"/>
    <col min="4609" max="4609" width="81.75" style="123" customWidth="1"/>
    <col min="4610" max="4610" width="54.25" style="123" customWidth="1"/>
    <col min="4611" max="4864" width="9" style="123"/>
    <col min="4865" max="4865" width="81.75" style="123" customWidth="1"/>
    <col min="4866" max="4866" width="54.25" style="123" customWidth="1"/>
    <col min="4867" max="5120" width="9" style="123"/>
    <col min="5121" max="5121" width="81.75" style="123" customWidth="1"/>
    <col min="5122" max="5122" width="54.25" style="123" customWidth="1"/>
    <col min="5123" max="5376" width="9" style="123"/>
    <col min="5377" max="5377" width="81.75" style="123" customWidth="1"/>
    <col min="5378" max="5378" width="54.25" style="123" customWidth="1"/>
    <col min="5379" max="5632" width="9" style="123"/>
    <col min="5633" max="5633" width="81.75" style="123" customWidth="1"/>
    <col min="5634" max="5634" width="54.25" style="123" customWidth="1"/>
    <col min="5635" max="5888" width="9" style="123"/>
    <col min="5889" max="5889" width="81.75" style="123" customWidth="1"/>
    <col min="5890" max="5890" width="54.25" style="123" customWidth="1"/>
    <col min="5891" max="6144" width="9" style="123"/>
    <col min="6145" max="6145" width="81.75" style="123" customWidth="1"/>
    <col min="6146" max="6146" width="54.25" style="123" customWidth="1"/>
    <col min="6147" max="6400" width="9" style="123"/>
    <col min="6401" max="6401" width="81.75" style="123" customWidth="1"/>
    <col min="6402" max="6402" width="54.25" style="123" customWidth="1"/>
    <col min="6403" max="6656" width="9" style="123"/>
    <col min="6657" max="6657" width="81.75" style="123" customWidth="1"/>
    <col min="6658" max="6658" width="54.25" style="123" customWidth="1"/>
    <col min="6659" max="6912" width="9" style="123"/>
    <col min="6913" max="6913" width="81.75" style="123" customWidth="1"/>
    <col min="6914" max="6914" width="54.25" style="123" customWidth="1"/>
    <col min="6915" max="7168" width="9" style="123"/>
    <col min="7169" max="7169" width="81.75" style="123" customWidth="1"/>
    <col min="7170" max="7170" width="54.25" style="123" customWidth="1"/>
    <col min="7171" max="7424" width="9" style="123"/>
    <col min="7425" max="7425" width="81.75" style="123" customWidth="1"/>
    <col min="7426" max="7426" width="54.25" style="123" customWidth="1"/>
    <col min="7427" max="7680" width="9" style="123"/>
    <col min="7681" max="7681" width="81.75" style="123" customWidth="1"/>
    <col min="7682" max="7682" width="54.25" style="123" customWidth="1"/>
    <col min="7683" max="7936" width="9" style="123"/>
    <col min="7937" max="7937" width="81.75" style="123" customWidth="1"/>
    <col min="7938" max="7938" width="54.25" style="123" customWidth="1"/>
    <col min="7939" max="8192" width="9" style="123"/>
    <col min="8193" max="8193" width="81.75" style="123" customWidth="1"/>
    <col min="8194" max="8194" width="54.25" style="123" customWidth="1"/>
    <col min="8195" max="8448" width="9" style="123"/>
    <col min="8449" max="8449" width="81.75" style="123" customWidth="1"/>
    <col min="8450" max="8450" width="54.25" style="123" customWidth="1"/>
    <col min="8451" max="8704" width="9" style="123"/>
    <col min="8705" max="8705" width="81.75" style="123" customWidth="1"/>
    <col min="8706" max="8706" width="54.25" style="123" customWidth="1"/>
    <col min="8707" max="8960" width="9" style="123"/>
    <col min="8961" max="8961" width="81.75" style="123" customWidth="1"/>
    <col min="8962" max="8962" width="54.25" style="123" customWidth="1"/>
    <col min="8963" max="9216" width="9" style="123"/>
    <col min="9217" max="9217" width="81.75" style="123" customWidth="1"/>
    <col min="9218" max="9218" width="54.25" style="123" customWidth="1"/>
    <col min="9219" max="9472" width="9" style="123"/>
    <col min="9473" max="9473" width="81.75" style="123" customWidth="1"/>
    <col min="9474" max="9474" width="54.25" style="123" customWidth="1"/>
    <col min="9475" max="9728" width="9" style="123"/>
    <col min="9729" max="9729" width="81.75" style="123" customWidth="1"/>
    <col min="9730" max="9730" width="54.25" style="123" customWidth="1"/>
    <col min="9731" max="9984" width="9" style="123"/>
    <col min="9985" max="9985" width="81.75" style="123" customWidth="1"/>
    <col min="9986" max="9986" width="54.25" style="123" customWidth="1"/>
    <col min="9987" max="10240" width="9" style="123"/>
    <col min="10241" max="10241" width="81.75" style="123" customWidth="1"/>
    <col min="10242" max="10242" width="54.25" style="123" customWidth="1"/>
    <col min="10243" max="10496" width="9" style="123"/>
    <col min="10497" max="10497" width="81.75" style="123" customWidth="1"/>
    <col min="10498" max="10498" width="54.25" style="123" customWidth="1"/>
    <col min="10499" max="10752" width="9" style="123"/>
    <col min="10753" max="10753" width="81.75" style="123" customWidth="1"/>
    <col min="10754" max="10754" width="54.25" style="123" customWidth="1"/>
    <col min="10755" max="11008" width="9" style="123"/>
    <col min="11009" max="11009" width="81.75" style="123" customWidth="1"/>
    <col min="11010" max="11010" width="54.25" style="123" customWidth="1"/>
    <col min="11011" max="11264" width="9" style="123"/>
    <col min="11265" max="11265" width="81.75" style="123" customWidth="1"/>
    <col min="11266" max="11266" width="54.25" style="123" customWidth="1"/>
    <col min="11267" max="11520" width="9" style="123"/>
    <col min="11521" max="11521" width="81.75" style="123" customWidth="1"/>
    <col min="11522" max="11522" width="54.25" style="123" customWidth="1"/>
    <col min="11523" max="11776" width="9" style="123"/>
    <col min="11777" max="11777" width="81.75" style="123" customWidth="1"/>
    <col min="11778" max="11778" width="54.25" style="123" customWidth="1"/>
    <col min="11779" max="12032" width="9" style="123"/>
    <col min="12033" max="12033" width="81.75" style="123" customWidth="1"/>
    <col min="12034" max="12034" width="54.25" style="123" customWidth="1"/>
    <col min="12035" max="12288" width="9" style="123"/>
    <col min="12289" max="12289" width="81.75" style="123" customWidth="1"/>
    <col min="12290" max="12290" width="54.25" style="123" customWidth="1"/>
    <col min="12291" max="12544" width="9" style="123"/>
    <col min="12545" max="12545" width="81.75" style="123" customWidth="1"/>
    <col min="12546" max="12546" width="54.25" style="123" customWidth="1"/>
    <col min="12547" max="12800" width="9" style="123"/>
    <col min="12801" max="12801" width="81.75" style="123" customWidth="1"/>
    <col min="12802" max="12802" width="54.25" style="123" customWidth="1"/>
    <col min="12803" max="13056" width="9" style="123"/>
    <col min="13057" max="13057" width="81.75" style="123" customWidth="1"/>
    <col min="13058" max="13058" width="54.25" style="123" customWidth="1"/>
    <col min="13059" max="13312" width="9" style="123"/>
    <col min="13313" max="13313" width="81.75" style="123" customWidth="1"/>
    <col min="13314" max="13314" width="54.25" style="123" customWidth="1"/>
    <col min="13315" max="13568" width="9" style="123"/>
    <col min="13569" max="13569" width="81.75" style="123" customWidth="1"/>
    <col min="13570" max="13570" width="54.25" style="123" customWidth="1"/>
    <col min="13571" max="13824" width="9" style="123"/>
    <col min="13825" max="13825" width="81.75" style="123" customWidth="1"/>
    <col min="13826" max="13826" width="54.25" style="123" customWidth="1"/>
    <col min="13827" max="14080" width="9" style="123"/>
    <col min="14081" max="14081" width="81.75" style="123" customWidth="1"/>
    <col min="14082" max="14082" width="54.25" style="123" customWidth="1"/>
    <col min="14083" max="14336" width="9" style="123"/>
    <col min="14337" max="14337" width="81.75" style="123" customWidth="1"/>
    <col min="14338" max="14338" width="54.25" style="123" customWidth="1"/>
    <col min="14339" max="14592" width="9" style="123"/>
    <col min="14593" max="14593" width="81.75" style="123" customWidth="1"/>
    <col min="14594" max="14594" width="54.25" style="123" customWidth="1"/>
    <col min="14595" max="14848" width="9" style="123"/>
    <col min="14849" max="14849" width="81.75" style="123" customWidth="1"/>
    <col min="14850" max="14850" width="54.25" style="123" customWidth="1"/>
    <col min="14851" max="15104" width="9" style="123"/>
    <col min="15105" max="15105" width="81.75" style="123" customWidth="1"/>
    <col min="15106" max="15106" width="54.25" style="123" customWidth="1"/>
    <col min="15107" max="15360" width="9" style="123"/>
    <col min="15361" max="15361" width="81.75" style="123" customWidth="1"/>
    <col min="15362" max="15362" width="54.25" style="123" customWidth="1"/>
    <col min="15363" max="15616" width="9" style="123"/>
    <col min="15617" max="15617" width="81.75" style="123" customWidth="1"/>
    <col min="15618" max="15618" width="54.25" style="123" customWidth="1"/>
    <col min="15619" max="15872" width="9" style="123"/>
    <col min="15873" max="15873" width="81.75" style="123" customWidth="1"/>
    <col min="15874" max="15874" width="54.25" style="123" customWidth="1"/>
    <col min="15875" max="16128" width="9" style="123"/>
    <col min="16129" max="16129" width="81.75" style="123" customWidth="1"/>
    <col min="16130" max="16130" width="54.25" style="123" customWidth="1"/>
    <col min="16131" max="16384" width="9" style="123"/>
  </cols>
  <sheetData>
    <row r="1" spans="1:2" s="244" customFormat="1">
      <c r="A1" s="242" t="s">
        <v>163</v>
      </c>
      <c r="B1" s="243"/>
    </row>
    <row r="2" spans="1:2" s="244" customFormat="1">
      <c r="A2" s="245" t="s">
        <v>164</v>
      </c>
      <c r="B2" s="243"/>
    </row>
    <row r="3" spans="1:2" s="244" customFormat="1">
      <c r="A3" s="246" t="s">
        <v>165</v>
      </c>
      <c r="B3" s="243"/>
    </row>
    <row r="4" spans="1:2" s="244" customFormat="1">
      <c r="A4" s="245" t="s">
        <v>166</v>
      </c>
    </row>
    <row r="5" spans="1:2" s="244" customFormat="1">
      <c r="A5" s="245" t="s">
        <v>175</v>
      </c>
    </row>
    <row r="6" spans="1:2" s="244" customFormat="1">
      <c r="A6" s="245" t="s">
        <v>167</v>
      </c>
    </row>
    <row r="7" spans="1:2" s="244" customFormat="1">
      <c r="A7" s="245" t="s">
        <v>168</v>
      </c>
    </row>
    <row r="8" spans="1:2" s="244" customFormat="1">
      <c r="A8" s="245" t="s">
        <v>169</v>
      </c>
    </row>
    <row r="9" spans="1:2" s="244" customFormat="1">
      <c r="A9" s="246" t="s">
        <v>170</v>
      </c>
    </row>
    <row r="10" spans="1:2" s="244" customFormat="1">
      <c r="A10" s="247" t="s">
        <v>171</v>
      </c>
    </row>
    <row r="11" spans="1:2" s="244" customFormat="1">
      <c r="A11" s="247" t="s">
        <v>172</v>
      </c>
    </row>
    <row r="12" spans="1:2" s="244" customFormat="1">
      <c r="A12" s="247" t="s">
        <v>173</v>
      </c>
    </row>
    <row r="13" spans="1:2" s="244" customFormat="1">
      <c r="A13" s="247" t="s">
        <v>174</v>
      </c>
    </row>
  </sheetData>
  <phoneticPr fontId="20" type="noConversion"/>
  <hyperlinks>
    <hyperlink ref="A2" location="表1!Print_Area" display="表1.ICD-10全國主要死亡原因"/>
    <hyperlink ref="A3" location="'表2 '!Print_Area" display="表2   嬰兒主要死亡原因"/>
    <hyperlink ref="A4" location="表3!Print_Area" display="表3.ICD-10少年主要死亡原因"/>
    <hyperlink ref="A5" location="表4!Print_Area" display="表4.ICD-10青年主要死亡原因"/>
    <hyperlink ref="A6" location="表5!Print_Area" display="表5.ICD-10壯年人口主要死亡原因"/>
    <hyperlink ref="A8" location="表7!Print_Area" display="表7.ICD-10老年人口主要死亡原因"/>
    <hyperlink ref="A7" location="表6!Print_Area" display="表6.ICD-10中年人口主要死亡原因"/>
    <hyperlink ref="A9" location="表8!A1" display="表8   0-17歲兒童及少年主要死亡原因"/>
    <hyperlink ref="A10" location="表9!A1" display="表9      0-11歲兒童主要死亡原因"/>
    <hyperlink ref="A12" location="表11!A1" display="表11    6-11歲兒童主要死亡原因"/>
    <hyperlink ref="A13" location="表12!A1" display="表12    12-17歲少年主要死亡原因"/>
    <hyperlink ref="A11" location="表10!A1" display="表9      1-5歲兒童主要死亡原因"/>
  </hyperlinks>
  <pageMargins left="0.51181102362204722" right="0.51181102362204722" top="0.55118110236220474" bottom="0.55118110236220474" header="0.31496062992125984" footer="0.31496062992125984"/>
  <pageSetup paperSize="9" scale="82" fitToHeight="2"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P34"/>
  <sheetViews>
    <sheetView view="pageBreakPreview" zoomScaleNormal="100" zoomScaleSheetLayoutView="100" workbookViewId="0">
      <selection activeCell="E10" sqref="E10"/>
    </sheetView>
  </sheetViews>
  <sheetFormatPr defaultRowHeight="16.5"/>
  <cols>
    <col min="1" max="1" width="3" style="131" customWidth="1"/>
    <col min="2" max="2" width="13.125" style="132" customWidth="1"/>
    <col min="3" max="3" width="19.875" style="133" customWidth="1"/>
    <col min="4" max="4" width="5.625" style="131" customWidth="1"/>
    <col min="5" max="5" width="6.5" style="131" customWidth="1"/>
    <col min="6" max="6" width="7.875" style="131" customWidth="1"/>
    <col min="7" max="7" width="13.125" style="134" customWidth="1"/>
    <col min="8" max="8" width="19.875" style="135" customWidth="1"/>
    <col min="9" max="9" width="6" style="131" customWidth="1"/>
    <col min="10" max="10" width="6.25" style="131" customWidth="1"/>
    <col min="11" max="11" width="7.875" style="131" customWidth="1"/>
    <col min="12" max="12" width="13.125" style="134" customWidth="1"/>
    <col min="13" max="13" width="19.875" style="135" customWidth="1"/>
    <col min="14" max="14" width="6.75" style="131" customWidth="1"/>
    <col min="15" max="15" width="6.875" style="131" customWidth="1"/>
    <col min="16" max="16" width="7.875" style="131" customWidth="1"/>
    <col min="17" max="250" width="9" style="131" customWidth="1"/>
    <col min="251" max="256" width="9" style="123"/>
    <col min="257" max="257" width="3" style="123" customWidth="1"/>
    <col min="258" max="258" width="13.125" style="123" customWidth="1"/>
    <col min="259" max="259" width="19.875" style="123" customWidth="1"/>
    <col min="260" max="260" width="5.625" style="123" customWidth="1"/>
    <col min="261" max="261" width="6.5" style="123" customWidth="1"/>
    <col min="262" max="262" width="7.875" style="123" customWidth="1"/>
    <col min="263" max="263" width="13.125" style="123" customWidth="1"/>
    <col min="264" max="264" width="19.875" style="123" customWidth="1"/>
    <col min="265" max="265" width="6" style="123" customWidth="1"/>
    <col min="266" max="266" width="6.25" style="123" customWidth="1"/>
    <col min="267" max="267" width="7.875" style="123" customWidth="1"/>
    <col min="268" max="268" width="13.125" style="123" customWidth="1"/>
    <col min="269" max="269" width="19.875" style="123" customWidth="1"/>
    <col min="270" max="270" width="6.75" style="123" customWidth="1"/>
    <col min="271" max="271" width="6.875" style="123" customWidth="1"/>
    <col min="272" max="272" width="7.875" style="123" customWidth="1"/>
    <col min="273" max="506" width="9" style="123" customWidth="1"/>
    <col min="507" max="512" width="9" style="123"/>
    <col min="513" max="513" width="3" style="123" customWidth="1"/>
    <col min="514" max="514" width="13.125" style="123" customWidth="1"/>
    <col min="515" max="515" width="19.875" style="123" customWidth="1"/>
    <col min="516" max="516" width="5.625" style="123" customWidth="1"/>
    <col min="517" max="517" width="6.5" style="123" customWidth="1"/>
    <col min="518" max="518" width="7.875" style="123" customWidth="1"/>
    <col min="519" max="519" width="13.125" style="123" customWidth="1"/>
    <col min="520" max="520" width="19.875" style="123" customWidth="1"/>
    <col min="521" max="521" width="6" style="123" customWidth="1"/>
    <col min="522" max="522" width="6.25" style="123" customWidth="1"/>
    <col min="523" max="523" width="7.875" style="123" customWidth="1"/>
    <col min="524" max="524" width="13.125" style="123" customWidth="1"/>
    <col min="525" max="525" width="19.875" style="123" customWidth="1"/>
    <col min="526" max="526" width="6.75" style="123" customWidth="1"/>
    <col min="527" max="527" width="6.875" style="123" customWidth="1"/>
    <col min="528" max="528" width="7.875" style="123" customWidth="1"/>
    <col min="529" max="762" width="9" style="123" customWidth="1"/>
    <col min="763" max="768" width="9" style="123"/>
    <col min="769" max="769" width="3" style="123" customWidth="1"/>
    <col min="770" max="770" width="13.125" style="123" customWidth="1"/>
    <col min="771" max="771" width="19.875" style="123" customWidth="1"/>
    <col min="772" max="772" width="5.625" style="123" customWidth="1"/>
    <col min="773" max="773" width="6.5" style="123" customWidth="1"/>
    <col min="774" max="774" width="7.875" style="123" customWidth="1"/>
    <col min="775" max="775" width="13.125" style="123" customWidth="1"/>
    <col min="776" max="776" width="19.875" style="123" customWidth="1"/>
    <col min="777" max="777" width="6" style="123" customWidth="1"/>
    <col min="778" max="778" width="6.25" style="123" customWidth="1"/>
    <col min="779" max="779" width="7.875" style="123" customWidth="1"/>
    <col min="780" max="780" width="13.125" style="123" customWidth="1"/>
    <col min="781" max="781" width="19.875" style="123" customWidth="1"/>
    <col min="782" max="782" width="6.75" style="123" customWidth="1"/>
    <col min="783" max="783" width="6.875" style="123" customWidth="1"/>
    <col min="784" max="784" width="7.875" style="123" customWidth="1"/>
    <col min="785" max="1018" width="9" style="123" customWidth="1"/>
    <col min="1019" max="1024" width="9" style="123"/>
    <col min="1025" max="1025" width="3" style="123" customWidth="1"/>
    <col min="1026" max="1026" width="13.125" style="123" customWidth="1"/>
    <col min="1027" max="1027" width="19.875" style="123" customWidth="1"/>
    <col min="1028" max="1028" width="5.625" style="123" customWidth="1"/>
    <col min="1029" max="1029" width="6.5" style="123" customWidth="1"/>
    <col min="1030" max="1030" width="7.875" style="123" customWidth="1"/>
    <col min="1031" max="1031" width="13.125" style="123" customWidth="1"/>
    <col min="1032" max="1032" width="19.875" style="123" customWidth="1"/>
    <col min="1033" max="1033" width="6" style="123" customWidth="1"/>
    <col min="1034" max="1034" width="6.25" style="123" customWidth="1"/>
    <col min="1035" max="1035" width="7.875" style="123" customWidth="1"/>
    <col min="1036" max="1036" width="13.125" style="123" customWidth="1"/>
    <col min="1037" max="1037" width="19.875" style="123" customWidth="1"/>
    <col min="1038" max="1038" width="6.75" style="123" customWidth="1"/>
    <col min="1039" max="1039" width="6.875" style="123" customWidth="1"/>
    <col min="1040" max="1040" width="7.875" style="123" customWidth="1"/>
    <col min="1041" max="1274" width="9" style="123" customWidth="1"/>
    <col min="1275" max="1280" width="9" style="123"/>
    <col min="1281" max="1281" width="3" style="123" customWidth="1"/>
    <col min="1282" max="1282" width="13.125" style="123" customWidth="1"/>
    <col min="1283" max="1283" width="19.875" style="123" customWidth="1"/>
    <col min="1284" max="1284" width="5.625" style="123" customWidth="1"/>
    <col min="1285" max="1285" width="6.5" style="123" customWidth="1"/>
    <col min="1286" max="1286" width="7.875" style="123" customWidth="1"/>
    <col min="1287" max="1287" width="13.125" style="123" customWidth="1"/>
    <col min="1288" max="1288" width="19.875" style="123" customWidth="1"/>
    <col min="1289" max="1289" width="6" style="123" customWidth="1"/>
    <col min="1290" max="1290" width="6.25" style="123" customWidth="1"/>
    <col min="1291" max="1291" width="7.875" style="123" customWidth="1"/>
    <col min="1292" max="1292" width="13.125" style="123" customWidth="1"/>
    <col min="1293" max="1293" width="19.875" style="123" customWidth="1"/>
    <col min="1294" max="1294" width="6.75" style="123" customWidth="1"/>
    <col min="1295" max="1295" width="6.875" style="123" customWidth="1"/>
    <col min="1296" max="1296" width="7.875" style="123" customWidth="1"/>
    <col min="1297" max="1530" width="9" style="123" customWidth="1"/>
    <col min="1531" max="1536" width="9" style="123"/>
    <col min="1537" max="1537" width="3" style="123" customWidth="1"/>
    <col min="1538" max="1538" width="13.125" style="123" customWidth="1"/>
    <col min="1539" max="1539" width="19.875" style="123" customWidth="1"/>
    <col min="1540" max="1540" width="5.625" style="123" customWidth="1"/>
    <col min="1541" max="1541" width="6.5" style="123" customWidth="1"/>
    <col min="1542" max="1542" width="7.875" style="123" customWidth="1"/>
    <col min="1543" max="1543" width="13.125" style="123" customWidth="1"/>
    <col min="1544" max="1544" width="19.875" style="123" customWidth="1"/>
    <col min="1545" max="1545" width="6" style="123" customWidth="1"/>
    <col min="1546" max="1546" width="6.25" style="123" customWidth="1"/>
    <col min="1547" max="1547" width="7.875" style="123" customWidth="1"/>
    <col min="1548" max="1548" width="13.125" style="123" customWidth="1"/>
    <col min="1549" max="1549" width="19.875" style="123" customWidth="1"/>
    <col min="1550" max="1550" width="6.75" style="123" customWidth="1"/>
    <col min="1551" max="1551" width="6.875" style="123" customWidth="1"/>
    <col min="1552" max="1552" width="7.875" style="123" customWidth="1"/>
    <col min="1553" max="1786" width="9" style="123" customWidth="1"/>
    <col min="1787" max="1792" width="9" style="123"/>
    <col min="1793" max="1793" width="3" style="123" customWidth="1"/>
    <col min="1794" max="1794" width="13.125" style="123" customWidth="1"/>
    <col min="1795" max="1795" width="19.875" style="123" customWidth="1"/>
    <col min="1796" max="1796" width="5.625" style="123" customWidth="1"/>
    <col min="1797" max="1797" width="6.5" style="123" customWidth="1"/>
    <col min="1798" max="1798" width="7.875" style="123" customWidth="1"/>
    <col min="1799" max="1799" width="13.125" style="123" customWidth="1"/>
    <col min="1800" max="1800" width="19.875" style="123" customWidth="1"/>
    <col min="1801" max="1801" width="6" style="123" customWidth="1"/>
    <col min="1802" max="1802" width="6.25" style="123" customWidth="1"/>
    <col min="1803" max="1803" width="7.875" style="123" customWidth="1"/>
    <col min="1804" max="1804" width="13.125" style="123" customWidth="1"/>
    <col min="1805" max="1805" width="19.875" style="123" customWidth="1"/>
    <col min="1806" max="1806" width="6.75" style="123" customWidth="1"/>
    <col min="1807" max="1807" width="6.875" style="123" customWidth="1"/>
    <col min="1808" max="1808" width="7.875" style="123" customWidth="1"/>
    <col min="1809" max="2042" width="9" style="123" customWidth="1"/>
    <col min="2043" max="2048" width="9" style="123"/>
    <col min="2049" max="2049" width="3" style="123" customWidth="1"/>
    <col min="2050" max="2050" width="13.125" style="123" customWidth="1"/>
    <col min="2051" max="2051" width="19.875" style="123" customWidth="1"/>
    <col min="2052" max="2052" width="5.625" style="123" customWidth="1"/>
    <col min="2053" max="2053" width="6.5" style="123" customWidth="1"/>
    <col min="2054" max="2054" width="7.875" style="123" customWidth="1"/>
    <col min="2055" max="2055" width="13.125" style="123" customWidth="1"/>
    <col min="2056" max="2056" width="19.875" style="123" customWidth="1"/>
    <col min="2057" max="2057" width="6" style="123" customWidth="1"/>
    <col min="2058" max="2058" width="6.25" style="123" customWidth="1"/>
    <col min="2059" max="2059" width="7.875" style="123" customWidth="1"/>
    <col min="2060" max="2060" width="13.125" style="123" customWidth="1"/>
    <col min="2061" max="2061" width="19.875" style="123" customWidth="1"/>
    <col min="2062" max="2062" width="6.75" style="123" customWidth="1"/>
    <col min="2063" max="2063" width="6.875" style="123" customWidth="1"/>
    <col min="2064" max="2064" width="7.875" style="123" customWidth="1"/>
    <col min="2065" max="2298" width="9" style="123" customWidth="1"/>
    <col min="2299" max="2304" width="9" style="123"/>
    <col min="2305" max="2305" width="3" style="123" customWidth="1"/>
    <col min="2306" max="2306" width="13.125" style="123" customWidth="1"/>
    <col min="2307" max="2307" width="19.875" style="123" customWidth="1"/>
    <col min="2308" max="2308" width="5.625" style="123" customWidth="1"/>
    <col min="2309" max="2309" width="6.5" style="123" customWidth="1"/>
    <col min="2310" max="2310" width="7.875" style="123" customWidth="1"/>
    <col min="2311" max="2311" width="13.125" style="123" customWidth="1"/>
    <col min="2312" max="2312" width="19.875" style="123" customWidth="1"/>
    <col min="2313" max="2313" width="6" style="123" customWidth="1"/>
    <col min="2314" max="2314" width="6.25" style="123" customWidth="1"/>
    <col min="2315" max="2315" width="7.875" style="123" customWidth="1"/>
    <col min="2316" max="2316" width="13.125" style="123" customWidth="1"/>
    <col min="2317" max="2317" width="19.875" style="123" customWidth="1"/>
    <col min="2318" max="2318" width="6.75" style="123" customWidth="1"/>
    <col min="2319" max="2319" width="6.875" style="123" customWidth="1"/>
    <col min="2320" max="2320" width="7.875" style="123" customWidth="1"/>
    <col min="2321" max="2554" width="9" style="123" customWidth="1"/>
    <col min="2555" max="2560" width="9" style="123"/>
    <col min="2561" max="2561" width="3" style="123" customWidth="1"/>
    <col min="2562" max="2562" width="13.125" style="123" customWidth="1"/>
    <col min="2563" max="2563" width="19.875" style="123" customWidth="1"/>
    <col min="2564" max="2564" width="5.625" style="123" customWidth="1"/>
    <col min="2565" max="2565" width="6.5" style="123" customWidth="1"/>
    <col min="2566" max="2566" width="7.875" style="123" customWidth="1"/>
    <col min="2567" max="2567" width="13.125" style="123" customWidth="1"/>
    <col min="2568" max="2568" width="19.875" style="123" customWidth="1"/>
    <col min="2569" max="2569" width="6" style="123" customWidth="1"/>
    <col min="2570" max="2570" width="6.25" style="123" customWidth="1"/>
    <col min="2571" max="2571" width="7.875" style="123" customWidth="1"/>
    <col min="2572" max="2572" width="13.125" style="123" customWidth="1"/>
    <col min="2573" max="2573" width="19.875" style="123" customWidth="1"/>
    <col min="2574" max="2574" width="6.75" style="123" customWidth="1"/>
    <col min="2575" max="2575" width="6.875" style="123" customWidth="1"/>
    <col min="2576" max="2576" width="7.875" style="123" customWidth="1"/>
    <col min="2577" max="2810" width="9" style="123" customWidth="1"/>
    <col min="2811" max="2816" width="9" style="123"/>
    <col min="2817" max="2817" width="3" style="123" customWidth="1"/>
    <col min="2818" max="2818" width="13.125" style="123" customWidth="1"/>
    <col min="2819" max="2819" width="19.875" style="123" customWidth="1"/>
    <col min="2820" max="2820" width="5.625" style="123" customWidth="1"/>
    <col min="2821" max="2821" width="6.5" style="123" customWidth="1"/>
    <col min="2822" max="2822" width="7.875" style="123" customWidth="1"/>
    <col min="2823" max="2823" width="13.125" style="123" customWidth="1"/>
    <col min="2824" max="2824" width="19.875" style="123" customWidth="1"/>
    <col min="2825" max="2825" width="6" style="123" customWidth="1"/>
    <col min="2826" max="2826" width="6.25" style="123" customWidth="1"/>
    <col min="2827" max="2827" width="7.875" style="123" customWidth="1"/>
    <col min="2828" max="2828" width="13.125" style="123" customWidth="1"/>
    <col min="2829" max="2829" width="19.875" style="123" customWidth="1"/>
    <col min="2830" max="2830" width="6.75" style="123" customWidth="1"/>
    <col min="2831" max="2831" width="6.875" style="123" customWidth="1"/>
    <col min="2832" max="2832" width="7.875" style="123" customWidth="1"/>
    <col min="2833" max="3066" width="9" style="123" customWidth="1"/>
    <col min="3067" max="3072" width="9" style="123"/>
    <col min="3073" max="3073" width="3" style="123" customWidth="1"/>
    <col min="3074" max="3074" width="13.125" style="123" customWidth="1"/>
    <col min="3075" max="3075" width="19.875" style="123" customWidth="1"/>
    <col min="3076" max="3076" width="5.625" style="123" customWidth="1"/>
    <col min="3077" max="3077" width="6.5" style="123" customWidth="1"/>
    <col min="3078" max="3078" width="7.875" style="123" customWidth="1"/>
    <col min="3079" max="3079" width="13.125" style="123" customWidth="1"/>
    <col min="3080" max="3080" width="19.875" style="123" customWidth="1"/>
    <col min="3081" max="3081" width="6" style="123" customWidth="1"/>
    <col min="3082" max="3082" width="6.25" style="123" customWidth="1"/>
    <col min="3083" max="3083" width="7.875" style="123" customWidth="1"/>
    <col min="3084" max="3084" width="13.125" style="123" customWidth="1"/>
    <col min="3085" max="3085" width="19.875" style="123" customWidth="1"/>
    <col min="3086" max="3086" width="6.75" style="123" customWidth="1"/>
    <col min="3087" max="3087" width="6.875" style="123" customWidth="1"/>
    <col min="3088" max="3088" width="7.875" style="123" customWidth="1"/>
    <col min="3089" max="3322" width="9" style="123" customWidth="1"/>
    <col min="3323" max="3328" width="9" style="123"/>
    <col min="3329" max="3329" width="3" style="123" customWidth="1"/>
    <col min="3330" max="3330" width="13.125" style="123" customWidth="1"/>
    <col min="3331" max="3331" width="19.875" style="123" customWidth="1"/>
    <col min="3332" max="3332" width="5.625" style="123" customWidth="1"/>
    <col min="3333" max="3333" width="6.5" style="123" customWidth="1"/>
    <col min="3334" max="3334" width="7.875" style="123" customWidth="1"/>
    <col min="3335" max="3335" width="13.125" style="123" customWidth="1"/>
    <col min="3336" max="3336" width="19.875" style="123" customWidth="1"/>
    <col min="3337" max="3337" width="6" style="123" customWidth="1"/>
    <col min="3338" max="3338" width="6.25" style="123" customWidth="1"/>
    <col min="3339" max="3339" width="7.875" style="123" customWidth="1"/>
    <col min="3340" max="3340" width="13.125" style="123" customWidth="1"/>
    <col min="3341" max="3341" width="19.875" style="123" customWidth="1"/>
    <col min="3342" max="3342" width="6.75" style="123" customWidth="1"/>
    <col min="3343" max="3343" width="6.875" style="123" customWidth="1"/>
    <col min="3344" max="3344" width="7.875" style="123" customWidth="1"/>
    <col min="3345" max="3578" width="9" style="123" customWidth="1"/>
    <col min="3579" max="3584" width="9" style="123"/>
    <col min="3585" max="3585" width="3" style="123" customWidth="1"/>
    <col min="3586" max="3586" width="13.125" style="123" customWidth="1"/>
    <col min="3587" max="3587" width="19.875" style="123" customWidth="1"/>
    <col min="3588" max="3588" width="5.625" style="123" customWidth="1"/>
    <col min="3589" max="3589" width="6.5" style="123" customWidth="1"/>
    <col min="3590" max="3590" width="7.875" style="123" customWidth="1"/>
    <col min="3591" max="3591" width="13.125" style="123" customWidth="1"/>
    <col min="3592" max="3592" width="19.875" style="123" customWidth="1"/>
    <col min="3593" max="3593" width="6" style="123" customWidth="1"/>
    <col min="3594" max="3594" width="6.25" style="123" customWidth="1"/>
    <col min="3595" max="3595" width="7.875" style="123" customWidth="1"/>
    <col min="3596" max="3596" width="13.125" style="123" customWidth="1"/>
    <col min="3597" max="3597" width="19.875" style="123" customWidth="1"/>
    <col min="3598" max="3598" width="6.75" style="123" customWidth="1"/>
    <col min="3599" max="3599" width="6.875" style="123" customWidth="1"/>
    <col min="3600" max="3600" width="7.875" style="123" customWidth="1"/>
    <col min="3601" max="3834" width="9" style="123" customWidth="1"/>
    <col min="3835" max="3840" width="9" style="123"/>
    <col min="3841" max="3841" width="3" style="123" customWidth="1"/>
    <col min="3842" max="3842" width="13.125" style="123" customWidth="1"/>
    <col min="3843" max="3843" width="19.875" style="123" customWidth="1"/>
    <col min="3844" max="3844" width="5.625" style="123" customWidth="1"/>
    <col min="3845" max="3845" width="6.5" style="123" customWidth="1"/>
    <col min="3846" max="3846" width="7.875" style="123" customWidth="1"/>
    <col min="3847" max="3847" width="13.125" style="123" customWidth="1"/>
    <col min="3848" max="3848" width="19.875" style="123" customWidth="1"/>
    <col min="3849" max="3849" width="6" style="123" customWidth="1"/>
    <col min="3850" max="3850" width="6.25" style="123" customWidth="1"/>
    <col min="3851" max="3851" width="7.875" style="123" customWidth="1"/>
    <col min="3852" max="3852" width="13.125" style="123" customWidth="1"/>
    <col min="3853" max="3853" width="19.875" style="123" customWidth="1"/>
    <col min="3854" max="3854" width="6.75" style="123" customWidth="1"/>
    <col min="3855" max="3855" width="6.875" style="123" customWidth="1"/>
    <col min="3856" max="3856" width="7.875" style="123" customWidth="1"/>
    <col min="3857" max="4090" width="9" style="123" customWidth="1"/>
    <col min="4091" max="4096" width="9" style="123"/>
    <col min="4097" max="4097" width="3" style="123" customWidth="1"/>
    <col min="4098" max="4098" width="13.125" style="123" customWidth="1"/>
    <col min="4099" max="4099" width="19.875" style="123" customWidth="1"/>
    <col min="4100" max="4100" width="5.625" style="123" customWidth="1"/>
    <col min="4101" max="4101" width="6.5" style="123" customWidth="1"/>
    <col min="4102" max="4102" width="7.875" style="123" customWidth="1"/>
    <col min="4103" max="4103" width="13.125" style="123" customWidth="1"/>
    <col min="4104" max="4104" width="19.875" style="123" customWidth="1"/>
    <col min="4105" max="4105" width="6" style="123" customWidth="1"/>
    <col min="4106" max="4106" width="6.25" style="123" customWidth="1"/>
    <col min="4107" max="4107" width="7.875" style="123" customWidth="1"/>
    <col min="4108" max="4108" width="13.125" style="123" customWidth="1"/>
    <col min="4109" max="4109" width="19.875" style="123" customWidth="1"/>
    <col min="4110" max="4110" width="6.75" style="123" customWidth="1"/>
    <col min="4111" max="4111" width="6.875" style="123" customWidth="1"/>
    <col min="4112" max="4112" width="7.875" style="123" customWidth="1"/>
    <col min="4113" max="4346" width="9" style="123" customWidth="1"/>
    <col min="4347" max="4352" width="9" style="123"/>
    <col min="4353" max="4353" width="3" style="123" customWidth="1"/>
    <col min="4354" max="4354" width="13.125" style="123" customWidth="1"/>
    <col min="4355" max="4355" width="19.875" style="123" customWidth="1"/>
    <col min="4356" max="4356" width="5.625" style="123" customWidth="1"/>
    <col min="4357" max="4357" width="6.5" style="123" customWidth="1"/>
    <col min="4358" max="4358" width="7.875" style="123" customWidth="1"/>
    <col min="4359" max="4359" width="13.125" style="123" customWidth="1"/>
    <col min="4360" max="4360" width="19.875" style="123" customWidth="1"/>
    <col min="4361" max="4361" width="6" style="123" customWidth="1"/>
    <col min="4362" max="4362" width="6.25" style="123" customWidth="1"/>
    <col min="4363" max="4363" width="7.875" style="123" customWidth="1"/>
    <col min="4364" max="4364" width="13.125" style="123" customWidth="1"/>
    <col min="4365" max="4365" width="19.875" style="123" customWidth="1"/>
    <col min="4366" max="4366" width="6.75" style="123" customWidth="1"/>
    <col min="4367" max="4367" width="6.875" style="123" customWidth="1"/>
    <col min="4368" max="4368" width="7.875" style="123" customWidth="1"/>
    <col min="4369" max="4602" width="9" style="123" customWidth="1"/>
    <col min="4603" max="4608" width="9" style="123"/>
    <col min="4609" max="4609" width="3" style="123" customWidth="1"/>
    <col min="4610" max="4610" width="13.125" style="123" customWidth="1"/>
    <col min="4611" max="4611" width="19.875" style="123" customWidth="1"/>
    <col min="4612" max="4612" width="5.625" style="123" customWidth="1"/>
    <col min="4613" max="4613" width="6.5" style="123" customWidth="1"/>
    <col min="4614" max="4614" width="7.875" style="123" customWidth="1"/>
    <col min="4615" max="4615" width="13.125" style="123" customWidth="1"/>
    <col min="4616" max="4616" width="19.875" style="123" customWidth="1"/>
    <col min="4617" max="4617" width="6" style="123" customWidth="1"/>
    <col min="4618" max="4618" width="6.25" style="123" customWidth="1"/>
    <col min="4619" max="4619" width="7.875" style="123" customWidth="1"/>
    <col min="4620" max="4620" width="13.125" style="123" customWidth="1"/>
    <col min="4621" max="4621" width="19.875" style="123" customWidth="1"/>
    <col min="4622" max="4622" width="6.75" style="123" customWidth="1"/>
    <col min="4623" max="4623" width="6.875" style="123" customWidth="1"/>
    <col min="4624" max="4624" width="7.875" style="123" customWidth="1"/>
    <col min="4625" max="4858" width="9" style="123" customWidth="1"/>
    <col min="4859" max="4864" width="9" style="123"/>
    <col min="4865" max="4865" width="3" style="123" customWidth="1"/>
    <col min="4866" max="4866" width="13.125" style="123" customWidth="1"/>
    <col min="4867" max="4867" width="19.875" style="123" customWidth="1"/>
    <col min="4868" max="4868" width="5.625" style="123" customWidth="1"/>
    <col min="4869" max="4869" width="6.5" style="123" customWidth="1"/>
    <col min="4870" max="4870" width="7.875" style="123" customWidth="1"/>
    <col min="4871" max="4871" width="13.125" style="123" customWidth="1"/>
    <col min="4872" max="4872" width="19.875" style="123" customWidth="1"/>
    <col min="4873" max="4873" width="6" style="123" customWidth="1"/>
    <col min="4874" max="4874" width="6.25" style="123" customWidth="1"/>
    <col min="4875" max="4875" width="7.875" style="123" customWidth="1"/>
    <col min="4876" max="4876" width="13.125" style="123" customWidth="1"/>
    <col min="4877" max="4877" width="19.875" style="123" customWidth="1"/>
    <col min="4878" max="4878" width="6.75" style="123" customWidth="1"/>
    <col min="4879" max="4879" width="6.875" style="123" customWidth="1"/>
    <col min="4880" max="4880" width="7.875" style="123" customWidth="1"/>
    <col min="4881" max="5114" width="9" style="123" customWidth="1"/>
    <col min="5115" max="5120" width="9" style="123"/>
    <col min="5121" max="5121" width="3" style="123" customWidth="1"/>
    <col min="5122" max="5122" width="13.125" style="123" customWidth="1"/>
    <col min="5123" max="5123" width="19.875" style="123" customWidth="1"/>
    <col min="5124" max="5124" width="5.625" style="123" customWidth="1"/>
    <col min="5125" max="5125" width="6.5" style="123" customWidth="1"/>
    <col min="5126" max="5126" width="7.875" style="123" customWidth="1"/>
    <col min="5127" max="5127" width="13.125" style="123" customWidth="1"/>
    <col min="5128" max="5128" width="19.875" style="123" customWidth="1"/>
    <col min="5129" max="5129" width="6" style="123" customWidth="1"/>
    <col min="5130" max="5130" width="6.25" style="123" customWidth="1"/>
    <col min="5131" max="5131" width="7.875" style="123" customWidth="1"/>
    <col min="5132" max="5132" width="13.125" style="123" customWidth="1"/>
    <col min="5133" max="5133" width="19.875" style="123" customWidth="1"/>
    <col min="5134" max="5134" width="6.75" style="123" customWidth="1"/>
    <col min="5135" max="5135" width="6.875" style="123" customWidth="1"/>
    <col min="5136" max="5136" width="7.875" style="123" customWidth="1"/>
    <col min="5137" max="5370" width="9" style="123" customWidth="1"/>
    <col min="5371" max="5376" width="9" style="123"/>
    <col min="5377" max="5377" width="3" style="123" customWidth="1"/>
    <col min="5378" max="5378" width="13.125" style="123" customWidth="1"/>
    <col min="5379" max="5379" width="19.875" style="123" customWidth="1"/>
    <col min="5380" max="5380" width="5.625" style="123" customWidth="1"/>
    <col min="5381" max="5381" width="6.5" style="123" customWidth="1"/>
    <col min="5382" max="5382" width="7.875" style="123" customWidth="1"/>
    <col min="5383" max="5383" width="13.125" style="123" customWidth="1"/>
    <col min="5384" max="5384" width="19.875" style="123" customWidth="1"/>
    <col min="5385" max="5385" width="6" style="123" customWidth="1"/>
    <col min="5386" max="5386" width="6.25" style="123" customWidth="1"/>
    <col min="5387" max="5387" width="7.875" style="123" customWidth="1"/>
    <col min="5388" max="5388" width="13.125" style="123" customWidth="1"/>
    <col min="5389" max="5389" width="19.875" style="123" customWidth="1"/>
    <col min="5390" max="5390" width="6.75" style="123" customWidth="1"/>
    <col min="5391" max="5391" width="6.875" style="123" customWidth="1"/>
    <col min="5392" max="5392" width="7.875" style="123" customWidth="1"/>
    <col min="5393" max="5626" width="9" style="123" customWidth="1"/>
    <col min="5627" max="5632" width="9" style="123"/>
    <col min="5633" max="5633" width="3" style="123" customWidth="1"/>
    <col min="5634" max="5634" width="13.125" style="123" customWidth="1"/>
    <col min="5635" max="5635" width="19.875" style="123" customWidth="1"/>
    <col min="5636" max="5636" width="5.625" style="123" customWidth="1"/>
    <col min="5637" max="5637" width="6.5" style="123" customWidth="1"/>
    <col min="5638" max="5638" width="7.875" style="123" customWidth="1"/>
    <col min="5639" max="5639" width="13.125" style="123" customWidth="1"/>
    <col min="5640" max="5640" width="19.875" style="123" customWidth="1"/>
    <col min="5641" max="5641" width="6" style="123" customWidth="1"/>
    <col min="5642" max="5642" width="6.25" style="123" customWidth="1"/>
    <col min="5643" max="5643" width="7.875" style="123" customWidth="1"/>
    <col min="5644" max="5644" width="13.125" style="123" customWidth="1"/>
    <col min="5645" max="5645" width="19.875" style="123" customWidth="1"/>
    <col min="5646" max="5646" width="6.75" style="123" customWidth="1"/>
    <col min="5647" max="5647" width="6.875" style="123" customWidth="1"/>
    <col min="5648" max="5648" width="7.875" style="123" customWidth="1"/>
    <col min="5649" max="5882" width="9" style="123" customWidth="1"/>
    <col min="5883" max="5888" width="9" style="123"/>
    <col min="5889" max="5889" width="3" style="123" customWidth="1"/>
    <col min="5890" max="5890" width="13.125" style="123" customWidth="1"/>
    <col min="5891" max="5891" width="19.875" style="123" customWidth="1"/>
    <col min="5892" max="5892" width="5.625" style="123" customWidth="1"/>
    <col min="5893" max="5893" width="6.5" style="123" customWidth="1"/>
    <col min="5894" max="5894" width="7.875" style="123" customWidth="1"/>
    <col min="5895" max="5895" width="13.125" style="123" customWidth="1"/>
    <col min="5896" max="5896" width="19.875" style="123" customWidth="1"/>
    <col min="5897" max="5897" width="6" style="123" customWidth="1"/>
    <col min="5898" max="5898" width="6.25" style="123" customWidth="1"/>
    <col min="5899" max="5899" width="7.875" style="123" customWidth="1"/>
    <col min="5900" max="5900" width="13.125" style="123" customWidth="1"/>
    <col min="5901" max="5901" width="19.875" style="123" customWidth="1"/>
    <col min="5902" max="5902" width="6.75" style="123" customWidth="1"/>
    <col min="5903" max="5903" width="6.875" style="123" customWidth="1"/>
    <col min="5904" max="5904" width="7.875" style="123" customWidth="1"/>
    <col min="5905" max="6138" width="9" style="123" customWidth="1"/>
    <col min="6139" max="6144" width="9" style="123"/>
    <col min="6145" max="6145" width="3" style="123" customWidth="1"/>
    <col min="6146" max="6146" width="13.125" style="123" customWidth="1"/>
    <col min="6147" max="6147" width="19.875" style="123" customWidth="1"/>
    <col min="6148" max="6148" width="5.625" style="123" customWidth="1"/>
    <col min="6149" max="6149" width="6.5" style="123" customWidth="1"/>
    <col min="6150" max="6150" width="7.875" style="123" customWidth="1"/>
    <col min="6151" max="6151" width="13.125" style="123" customWidth="1"/>
    <col min="6152" max="6152" width="19.875" style="123" customWidth="1"/>
    <col min="6153" max="6153" width="6" style="123" customWidth="1"/>
    <col min="6154" max="6154" width="6.25" style="123" customWidth="1"/>
    <col min="6155" max="6155" width="7.875" style="123" customWidth="1"/>
    <col min="6156" max="6156" width="13.125" style="123" customWidth="1"/>
    <col min="6157" max="6157" width="19.875" style="123" customWidth="1"/>
    <col min="6158" max="6158" width="6.75" style="123" customWidth="1"/>
    <col min="6159" max="6159" width="6.875" style="123" customWidth="1"/>
    <col min="6160" max="6160" width="7.875" style="123" customWidth="1"/>
    <col min="6161" max="6394" width="9" style="123" customWidth="1"/>
    <col min="6395" max="6400" width="9" style="123"/>
    <col min="6401" max="6401" width="3" style="123" customWidth="1"/>
    <col min="6402" max="6402" width="13.125" style="123" customWidth="1"/>
    <col min="6403" max="6403" width="19.875" style="123" customWidth="1"/>
    <col min="6404" max="6404" width="5.625" style="123" customWidth="1"/>
    <col min="6405" max="6405" width="6.5" style="123" customWidth="1"/>
    <col min="6406" max="6406" width="7.875" style="123" customWidth="1"/>
    <col min="6407" max="6407" width="13.125" style="123" customWidth="1"/>
    <col min="6408" max="6408" width="19.875" style="123" customWidth="1"/>
    <col min="6409" max="6409" width="6" style="123" customWidth="1"/>
    <col min="6410" max="6410" width="6.25" style="123" customWidth="1"/>
    <col min="6411" max="6411" width="7.875" style="123" customWidth="1"/>
    <col min="6412" max="6412" width="13.125" style="123" customWidth="1"/>
    <col min="6413" max="6413" width="19.875" style="123" customWidth="1"/>
    <col min="6414" max="6414" width="6.75" style="123" customWidth="1"/>
    <col min="6415" max="6415" width="6.875" style="123" customWidth="1"/>
    <col min="6416" max="6416" width="7.875" style="123" customWidth="1"/>
    <col min="6417" max="6650" width="9" style="123" customWidth="1"/>
    <col min="6651" max="6656" width="9" style="123"/>
    <col min="6657" max="6657" width="3" style="123" customWidth="1"/>
    <col min="6658" max="6658" width="13.125" style="123" customWidth="1"/>
    <col min="6659" max="6659" width="19.875" style="123" customWidth="1"/>
    <col min="6660" max="6660" width="5.625" style="123" customWidth="1"/>
    <col min="6661" max="6661" width="6.5" style="123" customWidth="1"/>
    <col min="6662" max="6662" width="7.875" style="123" customWidth="1"/>
    <col min="6663" max="6663" width="13.125" style="123" customWidth="1"/>
    <col min="6664" max="6664" width="19.875" style="123" customWidth="1"/>
    <col min="6665" max="6665" width="6" style="123" customWidth="1"/>
    <col min="6666" max="6666" width="6.25" style="123" customWidth="1"/>
    <col min="6667" max="6667" width="7.875" style="123" customWidth="1"/>
    <col min="6668" max="6668" width="13.125" style="123" customWidth="1"/>
    <col min="6669" max="6669" width="19.875" style="123" customWidth="1"/>
    <col min="6670" max="6670" width="6.75" style="123" customWidth="1"/>
    <col min="6671" max="6671" width="6.875" style="123" customWidth="1"/>
    <col min="6672" max="6672" width="7.875" style="123" customWidth="1"/>
    <col min="6673" max="6906" width="9" style="123" customWidth="1"/>
    <col min="6907" max="6912" width="9" style="123"/>
    <col min="6913" max="6913" width="3" style="123" customWidth="1"/>
    <col min="6914" max="6914" width="13.125" style="123" customWidth="1"/>
    <col min="6915" max="6915" width="19.875" style="123" customWidth="1"/>
    <col min="6916" max="6916" width="5.625" style="123" customWidth="1"/>
    <col min="6917" max="6917" width="6.5" style="123" customWidth="1"/>
    <col min="6918" max="6918" width="7.875" style="123" customWidth="1"/>
    <col min="6919" max="6919" width="13.125" style="123" customWidth="1"/>
    <col min="6920" max="6920" width="19.875" style="123" customWidth="1"/>
    <col min="6921" max="6921" width="6" style="123" customWidth="1"/>
    <col min="6922" max="6922" width="6.25" style="123" customWidth="1"/>
    <col min="6923" max="6923" width="7.875" style="123" customWidth="1"/>
    <col min="6924" max="6924" width="13.125" style="123" customWidth="1"/>
    <col min="6925" max="6925" width="19.875" style="123" customWidth="1"/>
    <col min="6926" max="6926" width="6.75" style="123" customWidth="1"/>
    <col min="6927" max="6927" width="6.875" style="123" customWidth="1"/>
    <col min="6928" max="6928" width="7.875" style="123" customWidth="1"/>
    <col min="6929" max="7162" width="9" style="123" customWidth="1"/>
    <col min="7163" max="7168" width="9" style="123"/>
    <col min="7169" max="7169" width="3" style="123" customWidth="1"/>
    <col min="7170" max="7170" width="13.125" style="123" customWidth="1"/>
    <col min="7171" max="7171" width="19.875" style="123" customWidth="1"/>
    <col min="7172" max="7172" width="5.625" style="123" customWidth="1"/>
    <col min="7173" max="7173" width="6.5" style="123" customWidth="1"/>
    <col min="7174" max="7174" width="7.875" style="123" customWidth="1"/>
    <col min="7175" max="7175" width="13.125" style="123" customWidth="1"/>
    <col min="7176" max="7176" width="19.875" style="123" customWidth="1"/>
    <col min="7177" max="7177" width="6" style="123" customWidth="1"/>
    <col min="7178" max="7178" width="6.25" style="123" customWidth="1"/>
    <col min="7179" max="7179" width="7.875" style="123" customWidth="1"/>
    <col min="7180" max="7180" width="13.125" style="123" customWidth="1"/>
    <col min="7181" max="7181" width="19.875" style="123" customWidth="1"/>
    <col min="7182" max="7182" width="6.75" style="123" customWidth="1"/>
    <col min="7183" max="7183" width="6.875" style="123" customWidth="1"/>
    <col min="7184" max="7184" width="7.875" style="123" customWidth="1"/>
    <col min="7185" max="7418" width="9" style="123" customWidth="1"/>
    <col min="7419" max="7424" width="9" style="123"/>
    <col min="7425" max="7425" width="3" style="123" customWidth="1"/>
    <col min="7426" max="7426" width="13.125" style="123" customWidth="1"/>
    <col min="7427" max="7427" width="19.875" style="123" customWidth="1"/>
    <col min="7428" max="7428" width="5.625" style="123" customWidth="1"/>
    <col min="7429" max="7429" width="6.5" style="123" customWidth="1"/>
    <col min="7430" max="7430" width="7.875" style="123" customWidth="1"/>
    <col min="7431" max="7431" width="13.125" style="123" customWidth="1"/>
    <col min="7432" max="7432" width="19.875" style="123" customWidth="1"/>
    <col min="7433" max="7433" width="6" style="123" customWidth="1"/>
    <col min="7434" max="7434" width="6.25" style="123" customWidth="1"/>
    <col min="7435" max="7435" width="7.875" style="123" customWidth="1"/>
    <col min="7436" max="7436" width="13.125" style="123" customWidth="1"/>
    <col min="7437" max="7437" width="19.875" style="123" customWidth="1"/>
    <col min="7438" max="7438" width="6.75" style="123" customWidth="1"/>
    <col min="7439" max="7439" width="6.875" style="123" customWidth="1"/>
    <col min="7440" max="7440" width="7.875" style="123" customWidth="1"/>
    <col min="7441" max="7674" width="9" style="123" customWidth="1"/>
    <col min="7675" max="7680" width="9" style="123"/>
    <col min="7681" max="7681" width="3" style="123" customWidth="1"/>
    <col min="7682" max="7682" width="13.125" style="123" customWidth="1"/>
    <col min="7683" max="7683" width="19.875" style="123" customWidth="1"/>
    <col min="7684" max="7684" width="5.625" style="123" customWidth="1"/>
    <col min="7685" max="7685" width="6.5" style="123" customWidth="1"/>
    <col min="7686" max="7686" width="7.875" style="123" customWidth="1"/>
    <col min="7687" max="7687" width="13.125" style="123" customWidth="1"/>
    <col min="7688" max="7688" width="19.875" style="123" customWidth="1"/>
    <col min="7689" max="7689" width="6" style="123" customWidth="1"/>
    <col min="7690" max="7690" width="6.25" style="123" customWidth="1"/>
    <col min="7691" max="7691" width="7.875" style="123" customWidth="1"/>
    <col min="7692" max="7692" width="13.125" style="123" customWidth="1"/>
    <col min="7693" max="7693" width="19.875" style="123" customWidth="1"/>
    <col min="7694" max="7694" width="6.75" style="123" customWidth="1"/>
    <col min="7695" max="7695" width="6.875" style="123" customWidth="1"/>
    <col min="7696" max="7696" width="7.875" style="123" customWidth="1"/>
    <col min="7697" max="7930" width="9" style="123" customWidth="1"/>
    <col min="7931" max="7936" width="9" style="123"/>
    <col min="7937" max="7937" width="3" style="123" customWidth="1"/>
    <col min="7938" max="7938" width="13.125" style="123" customWidth="1"/>
    <col min="7939" max="7939" width="19.875" style="123" customWidth="1"/>
    <col min="7940" max="7940" width="5.625" style="123" customWidth="1"/>
    <col min="7941" max="7941" width="6.5" style="123" customWidth="1"/>
    <col min="7942" max="7942" width="7.875" style="123" customWidth="1"/>
    <col min="7943" max="7943" width="13.125" style="123" customWidth="1"/>
    <col min="7944" max="7944" width="19.875" style="123" customWidth="1"/>
    <col min="7945" max="7945" width="6" style="123" customWidth="1"/>
    <col min="7946" max="7946" width="6.25" style="123" customWidth="1"/>
    <col min="7947" max="7947" width="7.875" style="123" customWidth="1"/>
    <col min="7948" max="7948" width="13.125" style="123" customWidth="1"/>
    <col min="7949" max="7949" width="19.875" style="123" customWidth="1"/>
    <col min="7950" max="7950" width="6.75" style="123" customWidth="1"/>
    <col min="7951" max="7951" width="6.875" style="123" customWidth="1"/>
    <col min="7952" max="7952" width="7.875" style="123" customWidth="1"/>
    <col min="7953" max="8186" width="9" style="123" customWidth="1"/>
    <col min="8187" max="8192" width="9" style="123"/>
    <col min="8193" max="8193" width="3" style="123" customWidth="1"/>
    <col min="8194" max="8194" width="13.125" style="123" customWidth="1"/>
    <col min="8195" max="8195" width="19.875" style="123" customWidth="1"/>
    <col min="8196" max="8196" width="5.625" style="123" customWidth="1"/>
    <col min="8197" max="8197" width="6.5" style="123" customWidth="1"/>
    <col min="8198" max="8198" width="7.875" style="123" customWidth="1"/>
    <col min="8199" max="8199" width="13.125" style="123" customWidth="1"/>
    <col min="8200" max="8200" width="19.875" style="123" customWidth="1"/>
    <col min="8201" max="8201" width="6" style="123" customWidth="1"/>
    <col min="8202" max="8202" width="6.25" style="123" customWidth="1"/>
    <col min="8203" max="8203" width="7.875" style="123" customWidth="1"/>
    <col min="8204" max="8204" width="13.125" style="123" customWidth="1"/>
    <col min="8205" max="8205" width="19.875" style="123" customWidth="1"/>
    <col min="8206" max="8206" width="6.75" style="123" customWidth="1"/>
    <col min="8207" max="8207" width="6.875" style="123" customWidth="1"/>
    <col min="8208" max="8208" width="7.875" style="123" customWidth="1"/>
    <col min="8209" max="8442" width="9" style="123" customWidth="1"/>
    <col min="8443" max="8448" width="9" style="123"/>
    <col min="8449" max="8449" width="3" style="123" customWidth="1"/>
    <col min="8450" max="8450" width="13.125" style="123" customWidth="1"/>
    <col min="8451" max="8451" width="19.875" style="123" customWidth="1"/>
    <col min="8452" max="8452" width="5.625" style="123" customWidth="1"/>
    <col min="8453" max="8453" width="6.5" style="123" customWidth="1"/>
    <col min="8454" max="8454" width="7.875" style="123" customWidth="1"/>
    <col min="8455" max="8455" width="13.125" style="123" customWidth="1"/>
    <col min="8456" max="8456" width="19.875" style="123" customWidth="1"/>
    <col min="8457" max="8457" width="6" style="123" customWidth="1"/>
    <col min="8458" max="8458" width="6.25" style="123" customWidth="1"/>
    <col min="8459" max="8459" width="7.875" style="123" customWidth="1"/>
    <col min="8460" max="8460" width="13.125" style="123" customWidth="1"/>
    <col min="8461" max="8461" width="19.875" style="123" customWidth="1"/>
    <col min="8462" max="8462" width="6.75" style="123" customWidth="1"/>
    <col min="8463" max="8463" width="6.875" style="123" customWidth="1"/>
    <col min="8464" max="8464" width="7.875" style="123" customWidth="1"/>
    <col min="8465" max="8698" width="9" style="123" customWidth="1"/>
    <col min="8699" max="8704" width="9" style="123"/>
    <col min="8705" max="8705" width="3" style="123" customWidth="1"/>
    <col min="8706" max="8706" width="13.125" style="123" customWidth="1"/>
    <col min="8707" max="8707" width="19.875" style="123" customWidth="1"/>
    <col min="8708" max="8708" width="5.625" style="123" customWidth="1"/>
    <col min="8709" max="8709" width="6.5" style="123" customWidth="1"/>
    <col min="8710" max="8710" width="7.875" style="123" customWidth="1"/>
    <col min="8711" max="8711" width="13.125" style="123" customWidth="1"/>
    <col min="8712" max="8712" width="19.875" style="123" customWidth="1"/>
    <col min="8713" max="8713" width="6" style="123" customWidth="1"/>
    <col min="8714" max="8714" width="6.25" style="123" customWidth="1"/>
    <col min="8715" max="8715" width="7.875" style="123" customWidth="1"/>
    <col min="8716" max="8716" width="13.125" style="123" customWidth="1"/>
    <col min="8717" max="8717" width="19.875" style="123" customWidth="1"/>
    <col min="8718" max="8718" width="6.75" style="123" customWidth="1"/>
    <col min="8719" max="8719" width="6.875" style="123" customWidth="1"/>
    <col min="8720" max="8720" width="7.875" style="123" customWidth="1"/>
    <col min="8721" max="8954" width="9" style="123" customWidth="1"/>
    <col min="8955" max="8960" width="9" style="123"/>
    <col min="8961" max="8961" width="3" style="123" customWidth="1"/>
    <col min="8962" max="8962" width="13.125" style="123" customWidth="1"/>
    <col min="8963" max="8963" width="19.875" style="123" customWidth="1"/>
    <col min="8964" max="8964" width="5.625" style="123" customWidth="1"/>
    <col min="8965" max="8965" width="6.5" style="123" customWidth="1"/>
    <col min="8966" max="8966" width="7.875" style="123" customWidth="1"/>
    <col min="8967" max="8967" width="13.125" style="123" customWidth="1"/>
    <col min="8968" max="8968" width="19.875" style="123" customWidth="1"/>
    <col min="8969" max="8969" width="6" style="123" customWidth="1"/>
    <col min="8970" max="8970" width="6.25" style="123" customWidth="1"/>
    <col min="8971" max="8971" width="7.875" style="123" customWidth="1"/>
    <col min="8972" max="8972" width="13.125" style="123" customWidth="1"/>
    <col min="8973" max="8973" width="19.875" style="123" customWidth="1"/>
    <col min="8974" max="8974" width="6.75" style="123" customWidth="1"/>
    <col min="8975" max="8975" width="6.875" style="123" customWidth="1"/>
    <col min="8976" max="8976" width="7.875" style="123" customWidth="1"/>
    <col min="8977" max="9210" width="9" style="123" customWidth="1"/>
    <col min="9211" max="9216" width="9" style="123"/>
    <col min="9217" max="9217" width="3" style="123" customWidth="1"/>
    <col min="9218" max="9218" width="13.125" style="123" customWidth="1"/>
    <col min="9219" max="9219" width="19.875" style="123" customWidth="1"/>
    <col min="9220" max="9220" width="5.625" style="123" customWidth="1"/>
    <col min="9221" max="9221" width="6.5" style="123" customWidth="1"/>
    <col min="9222" max="9222" width="7.875" style="123" customWidth="1"/>
    <col min="9223" max="9223" width="13.125" style="123" customWidth="1"/>
    <col min="9224" max="9224" width="19.875" style="123" customWidth="1"/>
    <col min="9225" max="9225" width="6" style="123" customWidth="1"/>
    <col min="9226" max="9226" width="6.25" style="123" customWidth="1"/>
    <col min="9227" max="9227" width="7.875" style="123" customWidth="1"/>
    <col min="9228" max="9228" width="13.125" style="123" customWidth="1"/>
    <col min="9229" max="9229" width="19.875" style="123" customWidth="1"/>
    <col min="9230" max="9230" width="6.75" style="123" customWidth="1"/>
    <col min="9231" max="9231" width="6.875" style="123" customWidth="1"/>
    <col min="9232" max="9232" width="7.875" style="123" customWidth="1"/>
    <col min="9233" max="9466" width="9" style="123" customWidth="1"/>
    <col min="9467" max="9472" width="9" style="123"/>
    <col min="9473" max="9473" width="3" style="123" customWidth="1"/>
    <col min="9474" max="9474" width="13.125" style="123" customWidth="1"/>
    <col min="9475" max="9475" width="19.875" style="123" customWidth="1"/>
    <col min="9476" max="9476" width="5.625" style="123" customWidth="1"/>
    <col min="9477" max="9477" width="6.5" style="123" customWidth="1"/>
    <col min="9478" max="9478" width="7.875" style="123" customWidth="1"/>
    <col min="9479" max="9479" width="13.125" style="123" customWidth="1"/>
    <col min="9480" max="9480" width="19.875" style="123" customWidth="1"/>
    <col min="9481" max="9481" width="6" style="123" customWidth="1"/>
    <col min="9482" max="9482" width="6.25" style="123" customWidth="1"/>
    <col min="9483" max="9483" width="7.875" style="123" customWidth="1"/>
    <col min="9484" max="9484" width="13.125" style="123" customWidth="1"/>
    <col min="9485" max="9485" width="19.875" style="123" customWidth="1"/>
    <col min="9486" max="9486" width="6.75" style="123" customWidth="1"/>
    <col min="9487" max="9487" width="6.875" style="123" customWidth="1"/>
    <col min="9488" max="9488" width="7.875" style="123" customWidth="1"/>
    <col min="9489" max="9722" width="9" style="123" customWidth="1"/>
    <col min="9723" max="9728" width="9" style="123"/>
    <col min="9729" max="9729" width="3" style="123" customWidth="1"/>
    <col min="9730" max="9730" width="13.125" style="123" customWidth="1"/>
    <col min="9731" max="9731" width="19.875" style="123" customWidth="1"/>
    <col min="9732" max="9732" width="5.625" style="123" customWidth="1"/>
    <col min="9733" max="9733" width="6.5" style="123" customWidth="1"/>
    <col min="9734" max="9734" width="7.875" style="123" customWidth="1"/>
    <col min="9735" max="9735" width="13.125" style="123" customWidth="1"/>
    <col min="9736" max="9736" width="19.875" style="123" customWidth="1"/>
    <col min="9737" max="9737" width="6" style="123" customWidth="1"/>
    <col min="9738" max="9738" width="6.25" style="123" customWidth="1"/>
    <col min="9739" max="9739" width="7.875" style="123" customWidth="1"/>
    <col min="9740" max="9740" width="13.125" style="123" customWidth="1"/>
    <col min="9741" max="9741" width="19.875" style="123" customWidth="1"/>
    <col min="9742" max="9742" width="6.75" style="123" customWidth="1"/>
    <col min="9743" max="9743" width="6.875" style="123" customWidth="1"/>
    <col min="9744" max="9744" width="7.875" style="123" customWidth="1"/>
    <col min="9745" max="9978" width="9" style="123" customWidth="1"/>
    <col min="9979" max="9984" width="9" style="123"/>
    <col min="9985" max="9985" width="3" style="123" customWidth="1"/>
    <col min="9986" max="9986" width="13.125" style="123" customWidth="1"/>
    <col min="9987" max="9987" width="19.875" style="123" customWidth="1"/>
    <col min="9988" max="9988" width="5.625" style="123" customWidth="1"/>
    <col min="9989" max="9989" width="6.5" style="123" customWidth="1"/>
    <col min="9990" max="9990" width="7.875" style="123" customWidth="1"/>
    <col min="9991" max="9991" width="13.125" style="123" customWidth="1"/>
    <col min="9992" max="9992" width="19.875" style="123" customWidth="1"/>
    <col min="9993" max="9993" width="6" style="123" customWidth="1"/>
    <col min="9994" max="9994" width="6.25" style="123" customWidth="1"/>
    <col min="9995" max="9995" width="7.875" style="123" customWidth="1"/>
    <col min="9996" max="9996" width="13.125" style="123" customWidth="1"/>
    <col min="9997" max="9997" width="19.875" style="123" customWidth="1"/>
    <col min="9998" max="9998" width="6.75" style="123" customWidth="1"/>
    <col min="9999" max="9999" width="6.875" style="123" customWidth="1"/>
    <col min="10000" max="10000" width="7.875" style="123" customWidth="1"/>
    <col min="10001" max="10234" width="9" style="123" customWidth="1"/>
    <col min="10235" max="10240" width="9" style="123"/>
    <col min="10241" max="10241" width="3" style="123" customWidth="1"/>
    <col min="10242" max="10242" width="13.125" style="123" customWidth="1"/>
    <col min="10243" max="10243" width="19.875" style="123" customWidth="1"/>
    <col min="10244" max="10244" width="5.625" style="123" customWidth="1"/>
    <col min="10245" max="10245" width="6.5" style="123" customWidth="1"/>
    <col min="10246" max="10246" width="7.875" style="123" customWidth="1"/>
    <col min="10247" max="10247" width="13.125" style="123" customWidth="1"/>
    <col min="10248" max="10248" width="19.875" style="123" customWidth="1"/>
    <col min="10249" max="10249" width="6" style="123" customWidth="1"/>
    <col min="10250" max="10250" width="6.25" style="123" customWidth="1"/>
    <col min="10251" max="10251" width="7.875" style="123" customWidth="1"/>
    <col min="10252" max="10252" width="13.125" style="123" customWidth="1"/>
    <col min="10253" max="10253" width="19.875" style="123" customWidth="1"/>
    <col min="10254" max="10254" width="6.75" style="123" customWidth="1"/>
    <col min="10255" max="10255" width="6.875" style="123" customWidth="1"/>
    <col min="10256" max="10256" width="7.875" style="123" customWidth="1"/>
    <col min="10257" max="10490" width="9" style="123" customWidth="1"/>
    <col min="10491" max="10496" width="9" style="123"/>
    <col min="10497" max="10497" width="3" style="123" customWidth="1"/>
    <col min="10498" max="10498" width="13.125" style="123" customWidth="1"/>
    <col min="10499" max="10499" width="19.875" style="123" customWidth="1"/>
    <col min="10500" max="10500" width="5.625" style="123" customWidth="1"/>
    <col min="10501" max="10501" width="6.5" style="123" customWidth="1"/>
    <col min="10502" max="10502" width="7.875" style="123" customWidth="1"/>
    <col min="10503" max="10503" width="13.125" style="123" customWidth="1"/>
    <col min="10504" max="10504" width="19.875" style="123" customWidth="1"/>
    <col min="10505" max="10505" width="6" style="123" customWidth="1"/>
    <col min="10506" max="10506" width="6.25" style="123" customWidth="1"/>
    <col min="10507" max="10507" width="7.875" style="123" customWidth="1"/>
    <col min="10508" max="10508" width="13.125" style="123" customWidth="1"/>
    <col min="10509" max="10509" width="19.875" style="123" customWidth="1"/>
    <col min="10510" max="10510" width="6.75" style="123" customWidth="1"/>
    <col min="10511" max="10511" width="6.875" style="123" customWidth="1"/>
    <col min="10512" max="10512" width="7.875" style="123" customWidth="1"/>
    <col min="10513" max="10746" width="9" style="123" customWidth="1"/>
    <col min="10747" max="10752" width="9" style="123"/>
    <col min="10753" max="10753" width="3" style="123" customWidth="1"/>
    <col min="10754" max="10754" width="13.125" style="123" customWidth="1"/>
    <col min="10755" max="10755" width="19.875" style="123" customWidth="1"/>
    <col min="10756" max="10756" width="5.625" style="123" customWidth="1"/>
    <col min="10757" max="10757" width="6.5" style="123" customWidth="1"/>
    <col min="10758" max="10758" width="7.875" style="123" customWidth="1"/>
    <col min="10759" max="10759" width="13.125" style="123" customWidth="1"/>
    <col min="10760" max="10760" width="19.875" style="123" customWidth="1"/>
    <col min="10761" max="10761" width="6" style="123" customWidth="1"/>
    <col min="10762" max="10762" width="6.25" style="123" customWidth="1"/>
    <col min="10763" max="10763" width="7.875" style="123" customWidth="1"/>
    <col min="10764" max="10764" width="13.125" style="123" customWidth="1"/>
    <col min="10765" max="10765" width="19.875" style="123" customWidth="1"/>
    <col min="10766" max="10766" width="6.75" style="123" customWidth="1"/>
    <col min="10767" max="10767" width="6.875" style="123" customWidth="1"/>
    <col min="10768" max="10768" width="7.875" style="123" customWidth="1"/>
    <col min="10769" max="11002" width="9" style="123" customWidth="1"/>
    <col min="11003" max="11008" width="9" style="123"/>
    <col min="11009" max="11009" width="3" style="123" customWidth="1"/>
    <col min="11010" max="11010" width="13.125" style="123" customWidth="1"/>
    <col min="11011" max="11011" width="19.875" style="123" customWidth="1"/>
    <col min="11012" max="11012" width="5.625" style="123" customWidth="1"/>
    <col min="11013" max="11013" width="6.5" style="123" customWidth="1"/>
    <col min="11014" max="11014" width="7.875" style="123" customWidth="1"/>
    <col min="11015" max="11015" width="13.125" style="123" customWidth="1"/>
    <col min="11016" max="11016" width="19.875" style="123" customWidth="1"/>
    <col min="11017" max="11017" width="6" style="123" customWidth="1"/>
    <col min="11018" max="11018" width="6.25" style="123" customWidth="1"/>
    <col min="11019" max="11019" width="7.875" style="123" customWidth="1"/>
    <col min="11020" max="11020" width="13.125" style="123" customWidth="1"/>
    <col min="11021" max="11021" width="19.875" style="123" customWidth="1"/>
    <col min="11022" max="11022" width="6.75" style="123" customWidth="1"/>
    <col min="11023" max="11023" width="6.875" style="123" customWidth="1"/>
    <col min="11024" max="11024" width="7.875" style="123" customWidth="1"/>
    <col min="11025" max="11258" width="9" style="123" customWidth="1"/>
    <col min="11259" max="11264" width="9" style="123"/>
    <col min="11265" max="11265" width="3" style="123" customWidth="1"/>
    <col min="11266" max="11266" width="13.125" style="123" customWidth="1"/>
    <col min="11267" max="11267" width="19.875" style="123" customWidth="1"/>
    <col min="11268" max="11268" width="5.625" style="123" customWidth="1"/>
    <col min="11269" max="11269" width="6.5" style="123" customWidth="1"/>
    <col min="11270" max="11270" width="7.875" style="123" customWidth="1"/>
    <col min="11271" max="11271" width="13.125" style="123" customWidth="1"/>
    <col min="11272" max="11272" width="19.875" style="123" customWidth="1"/>
    <col min="11273" max="11273" width="6" style="123" customWidth="1"/>
    <col min="11274" max="11274" width="6.25" style="123" customWidth="1"/>
    <col min="11275" max="11275" width="7.875" style="123" customWidth="1"/>
    <col min="11276" max="11276" width="13.125" style="123" customWidth="1"/>
    <col min="11277" max="11277" width="19.875" style="123" customWidth="1"/>
    <col min="11278" max="11278" width="6.75" style="123" customWidth="1"/>
    <col min="11279" max="11279" width="6.875" style="123" customWidth="1"/>
    <col min="11280" max="11280" width="7.875" style="123" customWidth="1"/>
    <col min="11281" max="11514" width="9" style="123" customWidth="1"/>
    <col min="11515" max="11520" width="9" style="123"/>
    <col min="11521" max="11521" width="3" style="123" customWidth="1"/>
    <col min="11522" max="11522" width="13.125" style="123" customWidth="1"/>
    <col min="11523" max="11523" width="19.875" style="123" customWidth="1"/>
    <col min="11524" max="11524" width="5.625" style="123" customWidth="1"/>
    <col min="11525" max="11525" width="6.5" style="123" customWidth="1"/>
    <col min="11526" max="11526" width="7.875" style="123" customWidth="1"/>
    <col min="11527" max="11527" width="13.125" style="123" customWidth="1"/>
    <col min="11528" max="11528" width="19.875" style="123" customWidth="1"/>
    <col min="11529" max="11529" width="6" style="123" customWidth="1"/>
    <col min="11530" max="11530" width="6.25" style="123" customWidth="1"/>
    <col min="11531" max="11531" width="7.875" style="123" customWidth="1"/>
    <col min="11532" max="11532" width="13.125" style="123" customWidth="1"/>
    <col min="11533" max="11533" width="19.875" style="123" customWidth="1"/>
    <col min="11534" max="11534" width="6.75" style="123" customWidth="1"/>
    <col min="11535" max="11535" width="6.875" style="123" customWidth="1"/>
    <col min="11536" max="11536" width="7.875" style="123" customWidth="1"/>
    <col min="11537" max="11770" width="9" style="123" customWidth="1"/>
    <col min="11771" max="11776" width="9" style="123"/>
    <col min="11777" max="11777" width="3" style="123" customWidth="1"/>
    <col min="11778" max="11778" width="13.125" style="123" customWidth="1"/>
    <col min="11779" max="11779" width="19.875" style="123" customWidth="1"/>
    <col min="11780" max="11780" width="5.625" style="123" customWidth="1"/>
    <col min="11781" max="11781" width="6.5" style="123" customWidth="1"/>
    <col min="11782" max="11782" width="7.875" style="123" customWidth="1"/>
    <col min="11783" max="11783" width="13.125" style="123" customWidth="1"/>
    <col min="11784" max="11784" width="19.875" style="123" customWidth="1"/>
    <col min="11785" max="11785" width="6" style="123" customWidth="1"/>
    <col min="11786" max="11786" width="6.25" style="123" customWidth="1"/>
    <col min="11787" max="11787" width="7.875" style="123" customWidth="1"/>
    <col min="11788" max="11788" width="13.125" style="123" customWidth="1"/>
    <col min="11789" max="11789" width="19.875" style="123" customWidth="1"/>
    <col min="11790" max="11790" width="6.75" style="123" customWidth="1"/>
    <col min="11791" max="11791" width="6.875" style="123" customWidth="1"/>
    <col min="11792" max="11792" width="7.875" style="123" customWidth="1"/>
    <col min="11793" max="12026" width="9" style="123" customWidth="1"/>
    <col min="12027" max="12032" width="9" style="123"/>
    <col min="12033" max="12033" width="3" style="123" customWidth="1"/>
    <col min="12034" max="12034" width="13.125" style="123" customWidth="1"/>
    <col min="12035" max="12035" width="19.875" style="123" customWidth="1"/>
    <col min="12036" max="12036" width="5.625" style="123" customWidth="1"/>
    <col min="12037" max="12037" width="6.5" style="123" customWidth="1"/>
    <col min="12038" max="12038" width="7.875" style="123" customWidth="1"/>
    <col min="12039" max="12039" width="13.125" style="123" customWidth="1"/>
    <col min="12040" max="12040" width="19.875" style="123" customWidth="1"/>
    <col min="12041" max="12041" width="6" style="123" customWidth="1"/>
    <col min="12042" max="12042" width="6.25" style="123" customWidth="1"/>
    <col min="12043" max="12043" width="7.875" style="123" customWidth="1"/>
    <col min="12044" max="12044" width="13.125" style="123" customWidth="1"/>
    <col min="12045" max="12045" width="19.875" style="123" customWidth="1"/>
    <col min="12046" max="12046" width="6.75" style="123" customWidth="1"/>
    <col min="12047" max="12047" width="6.875" style="123" customWidth="1"/>
    <col min="12048" max="12048" width="7.875" style="123" customWidth="1"/>
    <col min="12049" max="12282" width="9" style="123" customWidth="1"/>
    <col min="12283" max="12288" width="9" style="123"/>
    <col min="12289" max="12289" width="3" style="123" customWidth="1"/>
    <col min="12290" max="12290" width="13.125" style="123" customWidth="1"/>
    <col min="12291" max="12291" width="19.875" style="123" customWidth="1"/>
    <col min="12292" max="12292" width="5.625" style="123" customWidth="1"/>
    <col min="12293" max="12293" width="6.5" style="123" customWidth="1"/>
    <col min="12294" max="12294" width="7.875" style="123" customWidth="1"/>
    <col min="12295" max="12295" width="13.125" style="123" customWidth="1"/>
    <col min="12296" max="12296" width="19.875" style="123" customWidth="1"/>
    <col min="12297" max="12297" width="6" style="123" customWidth="1"/>
    <col min="12298" max="12298" width="6.25" style="123" customWidth="1"/>
    <col min="12299" max="12299" width="7.875" style="123" customWidth="1"/>
    <col min="12300" max="12300" width="13.125" style="123" customWidth="1"/>
    <col min="12301" max="12301" width="19.875" style="123" customWidth="1"/>
    <col min="12302" max="12302" width="6.75" style="123" customWidth="1"/>
    <col min="12303" max="12303" width="6.875" style="123" customWidth="1"/>
    <col min="12304" max="12304" width="7.875" style="123" customWidth="1"/>
    <col min="12305" max="12538" width="9" style="123" customWidth="1"/>
    <col min="12539" max="12544" width="9" style="123"/>
    <col min="12545" max="12545" width="3" style="123" customWidth="1"/>
    <col min="12546" max="12546" width="13.125" style="123" customWidth="1"/>
    <col min="12547" max="12547" width="19.875" style="123" customWidth="1"/>
    <col min="12548" max="12548" width="5.625" style="123" customWidth="1"/>
    <col min="12549" max="12549" width="6.5" style="123" customWidth="1"/>
    <col min="12550" max="12550" width="7.875" style="123" customWidth="1"/>
    <col min="12551" max="12551" width="13.125" style="123" customWidth="1"/>
    <col min="12552" max="12552" width="19.875" style="123" customWidth="1"/>
    <col min="12553" max="12553" width="6" style="123" customWidth="1"/>
    <col min="12554" max="12554" width="6.25" style="123" customWidth="1"/>
    <col min="12555" max="12555" width="7.875" style="123" customWidth="1"/>
    <col min="12556" max="12556" width="13.125" style="123" customWidth="1"/>
    <col min="12557" max="12557" width="19.875" style="123" customWidth="1"/>
    <col min="12558" max="12558" width="6.75" style="123" customWidth="1"/>
    <col min="12559" max="12559" width="6.875" style="123" customWidth="1"/>
    <col min="12560" max="12560" width="7.875" style="123" customWidth="1"/>
    <col min="12561" max="12794" width="9" style="123" customWidth="1"/>
    <col min="12795" max="12800" width="9" style="123"/>
    <col min="12801" max="12801" width="3" style="123" customWidth="1"/>
    <col min="12802" max="12802" width="13.125" style="123" customWidth="1"/>
    <col min="12803" max="12803" width="19.875" style="123" customWidth="1"/>
    <col min="12804" max="12804" width="5.625" style="123" customWidth="1"/>
    <col min="12805" max="12805" width="6.5" style="123" customWidth="1"/>
    <col min="12806" max="12806" width="7.875" style="123" customWidth="1"/>
    <col min="12807" max="12807" width="13.125" style="123" customWidth="1"/>
    <col min="12808" max="12808" width="19.875" style="123" customWidth="1"/>
    <col min="12809" max="12809" width="6" style="123" customWidth="1"/>
    <col min="12810" max="12810" width="6.25" style="123" customWidth="1"/>
    <col min="12811" max="12811" width="7.875" style="123" customWidth="1"/>
    <col min="12812" max="12812" width="13.125" style="123" customWidth="1"/>
    <col min="12813" max="12813" width="19.875" style="123" customWidth="1"/>
    <col min="12814" max="12814" width="6.75" style="123" customWidth="1"/>
    <col min="12815" max="12815" width="6.875" style="123" customWidth="1"/>
    <col min="12816" max="12816" width="7.875" style="123" customWidth="1"/>
    <col min="12817" max="13050" width="9" style="123" customWidth="1"/>
    <col min="13051" max="13056" width="9" style="123"/>
    <col min="13057" max="13057" width="3" style="123" customWidth="1"/>
    <col min="13058" max="13058" width="13.125" style="123" customWidth="1"/>
    <col min="13059" max="13059" width="19.875" style="123" customWidth="1"/>
    <col min="13060" max="13060" width="5.625" style="123" customWidth="1"/>
    <col min="13061" max="13061" width="6.5" style="123" customWidth="1"/>
    <col min="13062" max="13062" width="7.875" style="123" customWidth="1"/>
    <col min="13063" max="13063" width="13.125" style="123" customWidth="1"/>
    <col min="13064" max="13064" width="19.875" style="123" customWidth="1"/>
    <col min="13065" max="13065" width="6" style="123" customWidth="1"/>
    <col min="13066" max="13066" width="6.25" style="123" customWidth="1"/>
    <col min="13067" max="13067" width="7.875" style="123" customWidth="1"/>
    <col min="13068" max="13068" width="13.125" style="123" customWidth="1"/>
    <col min="13069" max="13069" width="19.875" style="123" customWidth="1"/>
    <col min="13070" max="13070" width="6.75" style="123" customWidth="1"/>
    <col min="13071" max="13071" width="6.875" style="123" customWidth="1"/>
    <col min="13072" max="13072" width="7.875" style="123" customWidth="1"/>
    <col min="13073" max="13306" width="9" style="123" customWidth="1"/>
    <col min="13307" max="13312" width="9" style="123"/>
    <col min="13313" max="13313" width="3" style="123" customWidth="1"/>
    <col min="13314" max="13314" width="13.125" style="123" customWidth="1"/>
    <col min="13315" max="13315" width="19.875" style="123" customWidth="1"/>
    <col min="13316" max="13316" width="5.625" style="123" customWidth="1"/>
    <col min="13317" max="13317" width="6.5" style="123" customWidth="1"/>
    <col min="13318" max="13318" width="7.875" style="123" customWidth="1"/>
    <col min="13319" max="13319" width="13.125" style="123" customWidth="1"/>
    <col min="13320" max="13320" width="19.875" style="123" customWidth="1"/>
    <col min="13321" max="13321" width="6" style="123" customWidth="1"/>
    <col min="13322" max="13322" width="6.25" style="123" customWidth="1"/>
    <col min="13323" max="13323" width="7.875" style="123" customWidth="1"/>
    <col min="13324" max="13324" width="13.125" style="123" customWidth="1"/>
    <col min="13325" max="13325" width="19.875" style="123" customWidth="1"/>
    <col min="13326" max="13326" width="6.75" style="123" customWidth="1"/>
    <col min="13327" max="13327" width="6.875" style="123" customWidth="1"/>
    <col min="13328" max="13328" width="7.875" style="123" customWidth="1"/>
    <col min="13329" max="13562" width="9" style="123" customWidth="1"/>
    <col min="13563" max="13568" width="9" style="123"/>
    <col min="13569" max="13569" width="3" style="123" customWidth="1"/>
    <col min="13570" max="13570" width="13.125" style="123" customWidth="1"/>
    <col min="13571" max="13571" width="19.875" style="123" customWidth="1"/>
    <col min="13572" max="13572" width="5.625" style="123" customWidth="1"/>
    <col min="13573" max="13573" width="6.5" style="123" customWidth="1"/>
    <col min="13574" max="13574" width="7.875" style="123" customWidth="1"/>
    <col min="13575" max="13575" width="13.125" style="123" customWidth="1"/>
    <col min="13576" max="13576" width="19.875" style="123" customWidth="1"/>
    <col min="13577" max="13577" width="6" style="123" customWidth="1"/>
    <col min="13578" max="13578" width="6.25" style="123" customWidth="1"/>
    <col min="13579" max="13579" width="7.875" style="123" customWidth="1"/>
    <col min="13580" max="13580" width="13.125" style="123" customWidth="1"/>
    <col min="13581" max="13581" width="19.875" style="123" customWidth="1"/>
    <col min="13582" max="13582" width="6.75" style="123" customWidth="1"/>
    <col min="13583" max="13583" width="6.875" style="123" customWidth="1"/>
    <col min="13584" max="13584" width="7.875" style="123" customWidth="1"/>
    <col min="13585" max="13818" width="9" style="123" customWidth="1"/>
    <col min="13819" max="13824" width="9" style="123"/>
    <col min="13825" max="13825" width="3" style="123" customWidth="1"/>
    <col min="13826" max="13826" width="13.125" style="123" customWidth="1"/>
    <col min="13827" max="13827" width="19.875" style="123" customWidth="1"/>
    <col min="13828" max="13828" width="5.625" style="123" customWidth="1"/>
    <col min="13829" max="13829" width="6.5" style="123" customWidth="1"/>
    <col min="13830" max="13830" width="7.875" style="123" customWidth="1"/>
    <col min="13831" max="13831" width="13.125" style="123" customWidth="1"/>
    <col min="13832" max="13832" width="19.875" style="123" customWidth="1"/>
    <col min="13833" max="13833" width="6" style="123" customWidth="1"/>
    <col min="13834" max="13834" width="6.25" style="123" customWidth="1"/>
    <col min="13835" max="13835" width="7.875" style="123" customWidth="1"/>
    <col min="13836" max="13836" width="13.125" style="123" customWidth="1"/>
    <col min="13837" max="13837" width="19.875" style="123" customWidth="1"/>
    <col min="13838" max="13838" width="6.75" style="123" customWidth="1"/>
    <col min="13839" max="13839" width="6.875" style="123" customWidth="1"/>
    <col min="13840" max="13840" width="7.875" style="123" customWidth="1"/>
    <col min="13841" max="14074" width="9" style="123" customWidth="1"/>
    <col min="14075" max="14080" width="9" style="123"/>
    <col min="14081" max="14081" width="3" style="123" customWidth="1"/>
    <col min="14082" max="14082" width="13.125" style="123" customWidth="1"/>
    <col min="14083" max="14083" width="19.875" style="123" customWidth="1"/>
    <col min="14084" max="14084" width="5.625" style="123" customWidth="1"/>
    <col min="14085" max="14085" width="6.5" style="123" customWidth="1"/>
    <col min="14086" max="14086" width="7.875" style="123" customWidth="1"/>
    <col min="14087" max="14087" width="13.125" style="123" customWidth="1"/>
    <col min="14088" max="14088" width="19.875" style="123" customWidth="1"/>
    <col min="14089" max="14089" width="6" style="123" customWidth="1"/>
    <col min="14090" max="14090" width="6.25" style="123" customWidth="1"/>
    <col min="14091" max="14091" width="7.875" style="123" customWidth="1"/>
    <col min="14092" max="14092" width="13.125" style="123" customWidth="1"/>
    <col min="14093" max="14093" width="19.875" style="123" customWidth="1"/>
    <col min="14094" max="14094" width="6.75" style="123" customWidth="1"/>
    <col min="14095" max="14095" width="6.875" style="123" customWidth="1"/>
    <col min="14096" max="14096" width="7.875" style="123" customWidth="1"/>
    <col min="14097" max="14330" width="9" style="123" customWidth="1"/>
    <col min="14331" max="14336" width="9" style="123"/>
    <col min="14337" max="14337" width="3" style="123" customWidth="1"/>
    <col min="14338" max="14338" width="13.125" style="123" customWidth="1"/>
    <col min="14339" max="14339" width="19.875" style="123" customWidth="1"/>
    <col min="14340" max="14340" width="5.625" style="123" customWidth="1"/>
    <col min="14341" max="14341" width="6.5" style="123" customWidth="1"/>
    <col min="14342" max="14342" width="7.875" style="123" customWidth="1"/>
    <col min="14343" max="14343" width="13.125" style="123" customWidth="1"/>
    <col min="14344" max="14344" width="19.875" style="123" customWidth="1"/>
    <col min="14345" max="14345" width="6" style="123" customWidth="1"/>
    <col min="14346" max="14346" width="6.25" style="123" customWidth="1"/>
    <col min="14347" max="14347" width="7.875" style="123" customWidth="1"/>
    <col min="14348" max="14348" width="13.125" style="123" customWidth="1"/>
    <col min="14349" max="14349" width="19.875" style="123" customWidth="1"/>
    <col min="14350" max="14350" width="6.75" style="123" customWidth="1"/>
    <col min="14351" max="14351" width="6.875" style="123" customWidth="1"/>
    <col min="14352" max="14352" width="7.875" style="123" customWidth="1"/>
    <col min="14353" max="14586" width="9" style="123" customWidth="1"/>
    <col min="14587" max="14592" width="9" style="123"/>
    <col min="14593" max="14593" width="3" style="123" customWidth="1"/>
    <col min="14594" max="14594" width="13.125" style="123" customWidth="1"/>
    <col min="14595" max="14595" width="19.875" style="123" customWidth="1"/>
    <col min="14596" max="14596" width="5.625" style="123" customWidth="1"/>
    <col min="14597" max="14597" width="6.5" style="123" customWidth="1"/>
    <col min="14598" max="14598" width="7.875" style="123" customWidth="1"/>
    <col min="14599" max="14599" width="13.125" style="123" customWidth="1"/>
    <col min="14600" max="14600" width="19.875" style="123" customWidth="1"/>
    <col min="14601" max="14601" width="6" style="123" customWidth="1"/>
    <col min="14602" max="14602" width="6.25" style="123" customWidth="1"/>
    <col min="14603" max="14603" width="7.875" style="123" customWidth="1"/>
    <col min="14604" max="14604" width="13.125" style="123" customWidth="1"/>
    <col min="14605" max="14605" width="19.875" style="123" customWidth="1"/>
    <col min="14606" max="14606" width="6.75" style="123" customWidth="1"/>
    <col min="14607" max="14607" width="6.875" style="123" customWidth="1"/>
    <col min="14608" max="14608" width="7.875" style="123" customWidth="1"/>
    <col min="14609" max="14842" width="9" style="123" customWidth="1"/>
    <col min="14843" max="14848" width="9" style="123"/>
    <col min="14849" max="14849" width="3" style="123" customWidth="1"/>
    <col min="14850" max="14850" width="13.125" style="123" customWidth="1"/>
    <col min="14851" max="14851" width="19.875" style="123" customWidth="1"/>
    <col min="14852" max="14852" width="5.625" style="123" customWidth="1"/>
    <col min="14853" max="14853" width="6.5" style="123" customWidth="1"/>
    <col min="14854" max="14854" width="7.875" style="123" customWidth="1"/>
    <col min="14855" max="14855" width="13.125" style="123" customWidth="1"/>
    <col min="14856" max="14856" width="19.875" style="123" customWidth="1"/>
    <col min="14857" max="14857" width="6" style="123" customWidth="1"/>
    <col min="14858" max="14858" width="6.25" style="123" customWidth="1"/>
    <col min="14859" max="14859" width="7.875" style="123" customWidth="1"/>
    <col min="14860" max="14860" width="13.125" style="123" customWidth="1"/>
    <col min="14861" max="14861" width="19.875" style="123" customWidth="1"/>
    <col min="14862" max="14862" width="6.75" style="123" customWidth="1"/>
    <col min="14863" max="14863" width="6.875" style="123" customWidth="1"/>
    <col min="14864" max="14864" width="7.875" style="123" customWidth="1"/>
    <col min="14865" max="15098" width="9" style="123" customWidth="1"/>
    <col min="15099" max="15104" width="9" style="123"/>
    <col min="15105" max="15105" width="3" style="123" customWidth="1"/>
    <col min="15106" max="15106" width="13.125" style="123" customWidth="1"/>
    <col min="15107" max="15107" width="19.875" style="123" customWidth="1"/>
    <col min="15108" max="15108" width="5.625" style="123" customWidth="1"/>
    <col min="15109" max="15109" width="6.5" style="123" customWidth="1"/>
    <col min="15110" max="15110" width="7.875" style="123" customWidth="1"/>
    <col min="15111" max="15111" width="13.125" style="123" customWidth="1"/>
    <col min="15112" max="15112" width="19.875" style="123" customWidth="1"/>
    <col min="15113" max="15113" width="6" style="123" customWidth="1"/>
    <col min="15114" max="15114" width="6.25" style="123" customWidth="1"/>
    <col min="15115" max="15115" width="7.875" style="123" customWidth="1"/>
    <col min="15116" max="15116" width="13.125" style="123" customWidth="1"/>
    <col min="15117" max="15117" width="19.875" style="123" customWidth="1"/>
    <col min="15118" max="15118" width="6.75" style="123" customWidth="1"/>
    <col min="15119" max="15119" width="6.875" style="123" customWidth="1"/>
    <col min="15120" max="15120" width="7.875" style="123" customWidth="1"/>
    <col min="15121" max="15354" width="9" style="123" customWidth="1"/>
    <col min="15355" max="15360" width="9" style="123"/>
    <col min="15361" max="15361" width="3" style="123" customWidth="1"/>
    <col min="15362" max="15362" width="13.125" style="123" customWidth="1"/>
    <col min="15363" max="15363" width="19.875" style="123" customWidth="1"/>
    <col min="15364" max="15364" width="5.625" style="123" customWidth="1"/>
    <col min="15365" max="15365" width="6.5" style="123" customWidth="1"/>
    <col min="15366" max="15366" width="7.875" style="123" customWidth="1"/>
    <col min="15367" max="15367" width="13.125" style="123" customWidth="1"/>
    <col min="15368" max="15368" width="19.875" style="123" customWidth="1"/>
    <col min="15369" max="15369" width="6" style="123" customWidth="1"/>
    <col min="15370" max="15370" width="6.25" style="123" customWidth="1"/>
    <col min="15371" max="15371" width="7.875" style="123" customWidth="1"/>
    <col min="15372" max="15372" width="13.125" style="123" customWidth="1"/>
    <col min="15373" max="15373" width="19.875" style="123" customWidth="1"/>
    <col min="15374" max="15374" width="6.75" style="123" customWidth="1"/>
    <col min="15375" max="15375" width="6.875" style="123" customWidth="1"/>
    <col min="15376" max="15376" width="7.875" style="123" customWidth="1"/>
    <col min="15377" max="15610" width="9" style="123" customWidth="1"/>
    <col min="15611" max="15616" width="9" style="123"/>
    <col min="15617" max="15617" width="3" style="123" customWidth="1"/>
    <col min="15618" max="15618" width="13.125" style="123" customWidth="1"/>
    <col min="15619" max="15619" width="19.875" style="123" customWidth="1"/>
    <col min="15620" max="15620" width="5.625" style="123" customWidth="1"/>
    <col min="15621" max="15621" width="6.5" style="123" customWidth="1"/>
    <col min="15622" max="15622" width="7.875" style="123" customWidth="1"/>
    <col min="15623" max="15623" width="13.125" style="123" customWidth="1"/>
    <col min="15624" max="15624" width="19.875" style="123" customWidth="1"/>
    <col min="15625" max="15625" width="6" style="123" customWidth="1"/>
    <col min="15626" max="15626" width="6.25" style="123" customWidth="1"/>
    <col min="15627" max="15627" width="7.875" style="123" customWidth="1"/>
    <col min="15628" max="15628" width="13.125" style="123" customWidth="1"/>
    <col min="15629" max="15629" width="19.875" style="123" customWidth="1"/>
    <col min="15630" max="15630" width="6.75" style="123" customWidth="1"/>
    <col min="15631" max="15631" width="6.875" style="123" customWidth="1"/>
    <col min="15632" max="15632" width="7.875" style="123" customWidth="1"/>
    <col min="15633" max="15866" width="9" style="123" customWidth="1"/>
    <col min="15867" max="15872" width="9" style="123"/>
    <col min="15873" max="15873" width="3" style="123" customWidth="1"/>
    <col min="15874" max="15874" width="13.125" style="123" customWidth="1"/>
    <col min="15875" max="15875" width="19.875" style="123" customWidth="1"/>
    <col min="15876" max="15876" width="5.625" style="123" customWidth="1"/>
    <col min="15877" max="15877" width="6.5" style="123" customWidth="1"/>
    <col min="15878" max="15878" width="7.875" style="123" customWidth="1"/>
    <col min="15879" max="15879" width="13.125" style="123" customWidth="1"/>
    <col min="15880" max="15880" width="19.875" style="123" customWidth="1"/>
    <col min="15881" max="15881" width="6" style="123" customWidth="1"/>
    <col min="15882" max="15882" width="6.25" style="123" customWidth="1"/>
    <col min="15883" max="15883" width="7.875" style="123" customWidth="1"/>
    <col min="15884" max="15884" width="13.125" style="123" customWidth="1"/>
    <col min="15885" max="15885" width="19.875" style="123" customWidth="1"/>
    <col min="15886" max="15886" width="6.75" style="123" customWidth="1"/>
    <col min="15887" max="15887" width="6.875" style="123" customWidth="1"/>
    <col min="15888" max="15888" width="7.875" style="123" customWidth="1"/>
    <col min="15889" max="16122" width="9" style="123" customWidth="1"/>
    <col min="16123" max="16128" width="9" style="123"/>
    <col min="16129" max="16129" width="3" style="123" customWidth="1"/>
    <col min="16130" max="16130" width="13.125" style="123" customWidth="1"/>
    <col min="16131" max="16131" width="19.875" style="123" customWidth="1"/>
    <col min="16132" max="16132" width="5.625" style="123" customWidth="1"/>
    <col min="16133" max="16133" width="6.5" style="123" customWidth="1"/>
    <col min="16134" max="16134" width="7.875" style="123" customWidth="1"/>
    <col min="16135" max="16135" width="13.125" style="123" customWidth="1"/>
    <col min="16136" max="16136" width="19.875" style="123" customWidth="1"/>
    <col min="16137" max="16137" width="6" style="123" customWidth="1"/>
    <col min="16138" max="16138" width="6.25" style="123" customWidth="1"/>
    <col min="16139" max="16139" width="7.875" style="123" customWidth="1"/>
    <col min="16140" max="16140" width="13.125" style="123" customWidth="1"/>
    <col min="16141" max="16141" width="19.875" style="123" customWidth="1"/>
    <col min="16142" max="16142" width="6.75" style="123" customWidth="1"/>
    <col min="16143" max="16143" width="6.875" style="123" customWidth="1"/>
    <col min="16144" max="16144" width="7.875" style="123" customWidth="1"/>
    <col min="16145" max="16378" width="9" style="123" customWidth="1"/>
    <col min="16379" max="16384" width="9" style="123"/>
  </cols>
  <sheetData>
    <row r="1" spans="1:250">
      <c r="A1" s="259" t="s">
        <v>127</v>
      </c>
      <c r="B1" s="259"/>
      <c r="C1" s="259"/>
      <c r="D1" s="259"/>
      <c r="E1" s="259"/>
      <c r="F1" s="259"/>
      <c r="G1" s="259"/>
      <c r="H1" s="259"/>
      <c r="I1" s="259"/>
      <c r="J1" s="259"/>
      <c r="K1" s="259"/>
      <c r="L1" s="259"/>
      <c r="M1" s="259"/>
      <c r="N1" s="259"/>
      <c r="O1" s="259"/>
      <c r="P1" s="259"/>
      <c r="Q1" s="122"/>
      <c r="R1" s="122"/>
      <c r="S1" s="122"/>
      <c r="T1" s="122"/>
      <c r="U1" s="122"/>
      <c r="V1" s="122"/>
      <c r="W1" s="122"/>
      <c r="X1" s="122"/>
      <c r="Y1" s="122"/>
      <c r="Z1" s="122"/>
      <c r="AA1" s="122"/>
      <c r="AB1" s="122"/>
      <c r="AC1" s="122"/>
      <c r="AD1" s="122"/>
      <c r="AE1" s="122"/>
      <c r="AF1" s="122"/>
      <c r="AG1" s="122"/>
      <c r="AH1" s="122"/>
      <c r="AI1" s="122"/>
      <c r="AJ1" s="122"/>
      <c r="AK1" s="122"/>
      <c r="AL1" s="122"/>
      <c r="AM1" s="122"/>
      <c r="AN1" s="122"/>
      <c r="AO1" s="122"/>
      <c r="AP1" s="122"/>
      <c r="AQ1" s="122"/>
      <c r="AR1" s="122"/>
      <c r="AS1" s="122"/>
      <c r="AT1" s="122"/>
      <c r="AU1" s="122"/>
      <c r="AV1" s="122"/>
      <c r="AW1" s="122"/>
      <c r="AX1" s="122"/>
      <c r="AY1" s="122"/>
      <c r="AZ1" s="122"/>
      <c r="BA1" s="122"/>
      <c r="BB1" s="122"/>
      <c r="BC1" s="122"/>
      <c r="BD1" s="122"/>
      <c r="BE1" s="122"/>
      <c r="BF1" s="122"/>
      <c r="BG1" s="122"/>
      <c r="BH1" s="122"/>
      <c r="BI1" s="122"/>
      <c r="BJ1" s="122"/>
      <c r="BK1" s="122"/>
      <c r="BL1" s="122"/>
      <c r="BM1" s="122"/>
      <c r="BN1" s="122"/>
      <c r="BO1" s="122"/>
      <c r="BP1" s="122"/>
      <c r="BQ1" s="122"/>
      <c r="BR1" s="122"/>
      <c r="BS1" s="122"/>
      <c r="BT1" s="122"/>
      <c r="BU1" s="122"/>
      <c r="BV1" s="122"/>
      <c r="BW1" s="122"/>
      <c r="BX1" s="122"/>
      <c r="BY1" s="122"/>
      <c r="BZ1" s="122"/>
      <c r="CA1" s="122"/>
      <c r="CB1" s="122"/>
      <c r="CC1" s="122"/>
      <c r="CD1" s="122"/>
      <c r="CE1" s="122"/>
      <c r="CF1" s="122"/>
      <c r="CG1" s="122"/>
      <c r="CH1" s="122"/>
      <c r="CI1" s="122"/>
      <c r="CJ1" s="122"/>
      <c r="CK1" s="122"/>
      <c r="CL1" s="122"/>
      <c r="CM1" s="122"/>
      <c r="CN1" s="122"/>
      <c r="CO1" s="122"/>
      <c r="CP1" s="122"/>
      <c r="CQ1" s="122"/>
      <c r="CR1" s="122"/>
      <c r="CS1" s="122"/>
      <c r="CT1" s="122"/>
      <c r="CU1" s="122"/>
      <c r="CV1" s="122"/>
      <c r="CW1" s="122"/>
      <c r="CX1" s="122"/>
      <c r="CY1" s="122"/>
      <c r="CZ1" s="122"/>
      <c r="DA1" s="122"/>
      <c r="DB1" s="122"/>
      <c r="DC1" s="122"/>
      <c r="DD1" s="122"/>
      <c r="DE1" s="122"/>
      <c r="DF1" s="122"/>
      <c r="DG1" s="122"/>
      <c r="DH1" s="122"/>
      <c r="DI1" s="122"/>
      <c r="DJ1" s="122"/>
      <c r="DK1" s="122"/>
      <c r="DL1" s="122"/>
      <c r="DM1" s="122"/>
      <c r="DN1" s="122"/>
      <c r="DO1" s="122"/>
      <c r="DP1" s="122"/>
      <c r="DQ1" s="122"/>
      <c r="DR1" s="122"/>
      <c r="DS1" s="122"/>
      <c r="DT1" s="122"/>
      <c r="DU1" s="122"/>
      <c r="DV1" s="122"/>
      <c r="DW1" s="122"/>
      <c r="DX1" s="122"/>
      <c r="DY1" s="122"/>
      <c r="DZ1" s="122"/>
      <c r="EA1" s="122"/>
      <c r="EB1" s="122"/>
      <c r="EC1" s="122"/>
      <c r="ED1" s="122"/>
      <c r="EE1" s="122"/>
      <c r="EF1" s="122"/>
      <c r="EG1" s="122"/>
      <c r="EH1" s="122"/>
      <c r="EI1" s="122"/>
      <c r="EJ1" s="122"/>
      <c r="EK1" s="122"/>
      <c r="EL1" s="122"/>
      <c r="EM1" s="122"/>
      <c r="EN1" s="122"/>
      <c r="EO1" s="122"/>
      <c r="EP1" s="122"/>
      <c r="EQ1" s="122"/>
      <c r="ER1" s="122"/>
      <c r="ES1" s="122"/>
      <c r="ET1" s="122"/>
      <c r="EU1" s="122"/>
      <c r="EV1" s="122"/>
      <c r="EW1" s="122"/>
      <c r="EX1" s="122"/>
      <c r="EY1" s="122"/>
      <c r="EZ1" s="122"/>
      <c r="FA1" s="122"/>
      <c r="FB1" s="122"/>
      <c r="FC1" s="122"/>
      <c r="FD1" s="122"/>
      <c r="FE1" s="122"/>
      <c r="FF1" s="122"/>
      <c r="FG1" s="122"/>
      <c r="FH1" s="122"/>
      <c r="FI1" s="122"/>
      <c r="FJ1" s="122"/>
      <c r="FK1" s="122"/>
      <c r="FL1" s="122"/>
      <c r="FM1" s="122"/>
      <c r="FN1" s="122"/>
      <c r="FO1" s="122"/>
      <c r="FP1" s="122"/>
      <c r="FQ1" s="122"/>
      <c r="FR1" s="122"/>
      <c r="FS1" s="122"/>
      <c r="FT1" s="122"/>
      <c r="FU1" s="122"/>
      <c r="FV1" s="122"/>
      <c r="FW1" s="122"/>
      <c r="FX1" s="122"/>
      <c r="FY1" s="122"/>
      <c r="FZ1" s="122"/>
      <c r="GA1" s="122"/>
      <c r="GB1" s="122"/>
      <c r="GC1" s="122"/>
      <c r="GD1" s="122"/>
      <c r="GE1" s="122"/>
      <c r="GF1" s="122"/>
      <c r="GG1" s="122"/>
      <c r="GH1" s="122"/>
      <c r="GI1" s="122"/>
      <c r="GJ1" s="122"/>
      <c r="GK1" s="122"/>
      <c r="GL1" s="122"/>
      <c r="GM1" s="122"/>
      <c r="GN1" s="122"/>
      <c r="GO1" s="122"/>
      <c r="GP1" s="122"/>
      <c r="GQ1" s="122"/>
      <c r="GR1" s="122"/>
      <c r="GS1" s="122"/>
      <c r="GT1" s="122"/>
      <c r="GU1" s="122"/>
      <c r="GV1" s="122"/>
      <c r="GW1" s="122"/>
      <c r="GX1" s="122"/>
      <c r="GY1" s="122"/>
      <c r="GZ1" s="122"/>
      <c r="HA1" s="122"/>
      <c r="HB1" s="122"/>
      <c r="HC1" s="122"/>
      <c r="HD1" s="122"/>
      <c r="HE1" s="122"/>
      <c r="HF1" s="122"/>
      <c r="HG1" s="122"/>
      <c r="HH1" s="122"/>
      <c r="HI1" s="122"/>
      <c r="HJ1" s="122"/>
      <c r="HK1" s="122"/>
      <c r="HL1" s="122"/>
      <c r="HM1" s="122"/>
      <c r="HN1" s="122"/>
      <c r="HO1" s="122"/>
      <c r="HP1" s="122"/>
      <c r="HQ1" s="122"/>
      <c r="HR1" s="122"/>
      <c r="HS1" s="122"/>
      <c r="HT1" s="122"/>
      <c r="HU1" s="122"/>
      <c r="HV1" s="122"/>
      <c r="HW1" s="122"/>
      <c r="HX1" s="122"/>
      <c r="HY1" s="122"/>
      <c r="HZ1" s="122"/>
      <c r="IA1" s="122"/>
      <c r="IB1" s="122"/>
      <c r="IC1" s="122"/>
      <c r="ID1" s="122"/>
      <c r="IE1" s="122"/>
      <c r="IF1" s="122"/>
      <c r="IG1" s="122"/>
      <c r="IH1" s="122"/>
      <c r="II1" s="122"/>
      <c r="IJ1" s="122"/>
      <c r="IK1" s="122"/>
      <c r="IL1" s="122"/>
      <c r="IM1" s="122"/>
      <c r="IN1" s="122"/>
      <c r="IO1" s="122"/>
      <c r="IP1" s="122"/>
    </row>
    <row r="2" spans="1:250">
      <c r="A2" s="259"/>
      <c r="B2" s="259"/>
      <c r="C2" s="259"/>
      <c r="D2" s="259"/>
      <c r="E2" s="259"/>
      <c r="F2" s="259"/>
      <c r="G2" s="259"/>
      <c r="H2" s="259"/>
      <c r="I2" s="259"/>
      <c r="J2" s="259"/>
      <c r="K2" s="259"/>
      <c r="L2" s="259"/>
      <c r="M2" s="259"/>
      <c r="N2" s="259"/>
      <c r="O2" s="259"/>
      <c r="P2" s="259"/>
      <c r="Q2" s="122"/>
      <c r="R2" s="122"/>
      <c r="S2" s="122"/>
      <c r="T2" s="122"/>
      <c r="U2" s="122"/>
      <c r="V2" s="122"/>
      <c r="W2" s="122"/>
      <c r="X2" s="122"/>
      <c r="Y2" s="122"/>
      <c r="Z2" s="122"/>
      <c r="AA2" s="122"/>
      <c r="AB2" s="122"/>
      <c r="AC2" s="122"/>
      <c r="AD2" s="122"/>
      <c r="AE2" s="122"/>
      <c r="AF2" s="122"/>
      <c r="AG2" s="122"/>
      <c r="AH2" s="122"/>
      <c r="AI2" s="122"/>
      <c r="AJ2" s="122"/>
      <c r="AK2" s="122"/>
      <c r="AL2" s="122"/>
      <c r="AM2" s="122"/>
      <c r="AN2" s="122"/>
      <c r="AO2" s="122"/>
      <c r="AP2" s="122"/>
      <c r="AQ2" s="122"/>
      <c r="AR2" s="122"/>
      <c r="AS2" s="122"/>
      <c r="AT2" s="122"/>
      <c r="AU2" s="122"/>
      <c r="AV2" s="122"/>
      <c r="AW2" s="122"/>
      <c r="AX2" s="122"/>
      <c r="AY2" s="122"/>
      <c r="AZ2" s="122"/>
      <c r="BA2" s="122"/>
      <c r="BB2" s="122"/>
      <c r="BC2" s="122"/>
      <c r="BD2" s="122"/>
      <c r="BE2" s="122"/>
      <c r="BF2" s="122"/>
      <c r="BG2" s="122"/>
      <c r="BH2" s="122"/>
      <c r="BI2" s="122"/>
      <c r="BJ2" s="122"/>
      <c r="BK2" s="122"/>
      <c r="BL2" s="122"/>
      <c r="BM2" s="122"/>
      <c r="BN2" s="122"/>
      <c r="BO2" s="122"/>
      <c r="BP2" s="122"/>
      <c r="BQ2" s="122"/>
      <c r="BR2" s="122"/>
      <c r="BS2" s="122"/>
      <c r="BT2" s="122"/>
      <c r="BU2" s="122"/>
      <c r="BV2" s="122"/>
      <c r="BW2" s="122"/>
      <c r="BX2" s="122"/>
      <c r="BY2" s="122"/>
      <c r="BZ2" s="122"/>
      <c r="CA2" s="122"/>
      <c r="CB2" s="122"/>
      <c r="CC2" s="122"/>
      <c r="CD2" s="122"/>
      <c r="CE2" s="122"/>
      <c r="CF2" s="122"/>
      <c r="CG2" s="122"/>
      <c r="CH2" s="122"/>
      <c r="CI2" s="122"/>
      <c r="CJ2" s="122"/>
      <c r="CK2" s="122"/>
      <c r="CL2" s="122"/>
      <c r="CM2" s="122"/>
      <c r="CN2" s="122"/>
      <c r="CO2" s="122"/>
      <c r="CP2" s="122"/>
      <c r="CQ2" s="122"/>
      <c r="CR2" s="122"/>
      <c r="CS2" s="122"/>
      <c r="CT2" s="122"/>
      <c r="CU2" s="122"/>
      <c r="CV2" s="122"/>
      <c r="CW2" s="122"/>
      <c r="CX2" s="122"/>
      <c r="CY2" s="122"/>
      <c r="CZ2" s="122"/>
      <c r="DA2" s="122"/>
      <c r="DB2" s="122"/>
      <c r="DC2" s="122"/>
      <c r="DD2" s="122"/>
      <c r="DE2" s="122"/>
      <c r="DF2" s="122"/>
      <c r="DG2" s="122"/>
      <c r="DH2" s="122"/>
      <c r="DI2" s="122"/>
      <c r="DJ2" s="122"/>
      <c r="DK2" s="122"/>
      <c r="DL2" s="122"/>
      <c r="DM2" s="122"/>
      <c r="DN2" s="122"/>
      <c r="DO2" s="122"/>
      <c r="DP2" s="122"/>
      <c r="DQ2" s="122"/>
      <c r="DR2" s="122"/>
      <c r="DS2" s="122"/>
      <c r="DT2" s="122"/>
      <c r="DU2" s="122"/>
      <c r="DV2" s="122"/>
      <c r="DW2" s="122"/>
      <c r="DX2" s="122"/>
      <c r="DY2" s="122"/>
      <c r="DZ2" s="122"/>
      <c r="EA2" s="122"/>
      <c r="EB2" s="122"/>
      <c r="EC2" s="122"/>
      <c r="ED2" s="122"/>
      <c r="EE2" s="122"/>
      <c r="EF2" s="122"/>
      <c r="EG2" s="122"/>
      <c r="EH2" s="122"/>
      <c r="EI2" s="122"/>
      <c r="EJ2" s="122"/>
      <c r="EK2" s="122"/>
      <c r="EL2" s="122"/>
      <c r="EM2" s="122"/>
      <c r="EN2" s="122"/>
      <c r="EO2" s="122"/>
      <c r="EP2" s="122"/>
      <c r="EQ2" s="122"/>
      <c r="ER2" s="122"/>
      <c r="ES2" s="122"/>
      <c r="ET2" s="122"/>
      <c r="EU2" s="122"/>
      <c r="EV2" s="122"/>
      <c r="EW2" s="122"/>
      <c r="EX2" s="122"/>
      <c r="EY2" s="122"/>
      <c r="EZ2" s="122"/>
      <c r="FA2" s="122"/>
      <c r="FB2" s="122"/>
      <c r="FC2" s="122"/>
      <c r="FD2" s="122"/>
      <c r="FE2" s="122"/>
      <c r="FF2" s="122"/>
      <c r="FG2" s="122"/>
      <c r="FH2" s="122"/>
      <c r="FI2" s="122"/>
      <c r="FJ2" s="122"/>
      <c r="FK2" s="122"/>
      <c r="FL2" s="122"/>
      <c r="FM2" s="122"/>
      <c r="FN2" s="122"/>
      <c r="FO2" s="122"/>
      <c r="FP2" s="122"/>
      <c r="FQ2" s="122"/>
      <c r="FR2" s="122"/>
      <c r="FS2" s="122"/>
      <c r="FT2" s="122"/>
      <c r="FU2" s="122"/>
      <c r="FV2" s="122"/>
      <c r="FW2" s="122"/>
      <c r="FX2" s="122"/>
      <c r="FY2" s="122"/>
      <c r="FZ2" s="122"/>
      <c r="GA2" s="122"/>
      <c r="GB2" s="122"/>
      <c r="GC2" s="122"/>
      <c r="GD2" s="122"/>
      <c r="GE2" s="122"/>
      <c r="GF2" s="122"/>
      <c r="GG2" s="122"/>
      <c r="GH2" s="122"/>
      <c r="GI2" s="122"/>
      <c r="GJ2" s="122"/>
      <c r="GK2" s="122"/>
      <c r="GL2" s="122"/>
      <c r="GM2" s="122"/>
      <c r="GN2" s="122"/>
      <c r="GO2" s="122"/>
      <c r="GP2" s="122"/>
      <c r="GQ2" s="122"/>
      <c r="GR2" s="122"/>
      <c r="GS2" s="122"/>
      <c r="GT2" s="122"/>
      <c r="GU2" s="122"/>
      <c r="GV2" s="122"/>
      <c r="GW2" s="122"/>
      <c r="GX2" s="122"/>
      <c r="GY2" s="122"/>
      <c r="GZ2" s="122"/>
      <c r="HA2" s="122"/>
      <c r="HB2" s="122"/>
      <c r="HC2" s="122"/>
      <c r="HD2" s="122"/>
      <c r="HE2" s="122"/>
      <c r="HF2" s="122"/>
      <c r="HG2" s="122"/>
      <c r="HH2" s="122"/>
      <c r="HI2" s="122"/>
      <c r="HJ2" s="122"/>
      <c r="HK2" s="122"/>
      <c r="HL2" s="122"/>
      <c r="HM2" s="122"/>
      <c r="HN2" s="122"/>
      <c r="HO2" s="122"/>
      <c r="HP2" s="122"/>
      <c r="HQ2" s="122"/>
      <c r="HR2" s="122"/>
      <c r="HS2" s="122"/>
      <c r="HT2" s="122"/>
      <c r="HU2" s="122"/>
      <c r="HV2" s="122"/>
      <c r="HW2" s="122"/>
      <c r="HX2" s="122"/>
      <c r="HY2" s="122"/>
      <c r="HZ2" s="122"/>
      <c r="IA2" s="122"/>
      <c r="IB2" s="122"/>
      <c r="IC2" s="122"/>
      <c r="ID2" s="122"/>
      <c r="IE2" s="122"/>
      <c r="IF2" s="122"/>
      <c r="IG2" s="122"/>
      <c r="IH2" s="122"/>
      <c r="II2" s="122"/>
      <c r="IJ2" s="122"/>
      <c r="IK2" s="122"/>
      <c r="IL2" s="122"/>
      <c r="IM2" s="122"/>
      <c r="IN2" s="122"/>
      <c r="IO2" s="122"/>
      <c r="IP2" s="122"/>
    </row>
    <row r="3" spans="1:250">
      <c r="A3" s="124" t="s">
        <v>155</v>
      </c>
      <c r="B3" s="125"/>
      <c r="C3" s="126"/>
      <c r="D3" s="127"/>
      <c r="E3" s="127"/>
      <c r="F3" s="125"/>
      <c r="G3" s="125"/>
      <c r="H3" s="129"/>
      <c r="I3" s="127"/>
      <c r="J3" s="127"/>
      <c r="K3" s="127"/>
      <c r="L3" s="125"/>
      <c r="M3" s="129"/>
      <c r="N3" s="127"/>
      <c r="O3" s="127"/>
      <c r="P3" s="130"/>
      <c r="Q3" s="122"/>
      <c r="R3" s="122"/>
      <c r="S3" s="122"/>
      <c r="T3" s="122"/>
      <c r="U3" s="122"/>
      <c r="V3" s="122"/>
      <c r="W3" s="122"/>
      <c r="X3" s="122"/>
      <c r="Y3" s="122"/>
      <c r="Z3" s="122"/>
      <c r="AA3" s="122"/>
      <c r="AB3" s="122"/>
      <c r="AC3" s="122"/>
      <c r="AD3" s="122"/>
      <c r="AE3" s="122"/>
      <c r="AF3" s="122"/>
      <c r="AG3" s="122"/>
      <c r="AH3" s="122"/>
      <c r="AI3" s="122"/>
      <c r="AJ3" s="122"/>
      <c r="AK3" s="122"/>
      <c r="AL3" s="122"/>
      <c r="AM3" s="122"/>
      <c r="AN3" s="122"/>
      <c r="AO3" s="122"/>
      <c r="AP3" s="122"/>
      <c r="AQ3" s="122"/>
      <c r="AR3" s="122"/>
      <c r="AS3" s="122"/>
      <c r="AT3" s="122"/>
      <c r="AU3" s="122"/>
      <c r="AV3" s="122"/>
      <c r="AW3" s="122"/>
      <c r="AX3" s="122"/>
      <c r="AY3" s="122"/>
      <c r="AZ3" s="122"/>
      <c r="BA3" s="122"/>
      <c r="BB3" s="122"/>
      <c r="BC3" s="122"/>
      <c r="BD3" s="122"/>
      <c r="BE3" s="122"/>
      <c r="BF3" s="122"/>
      <c r="BG3" s="122"/>
      <c r="BH3" s="122"/>
      <c r="BI3" s="122"/>
      <c r="BJ3" s="122"/>
      <c r="BK3" s="122"/>
      <c r="BL3" s="122"/>
      <c r="BM3" s="122"/>
      <c r="BN3" s="122"/>
      <c r="BO3" s="122"/>
      <c r="BP3" s="122"/>
      <c r="BQ3" s="122"/>
      <c r="BR3" s="122"/>
      <c r="BS3" s="122"/>
      <c r="BT3" s="122"/>
      <c r="BU3" s="122"/>
      <c r="BV3" s="122"/>
      <c r="BW3" s="122"/>
      <c r="BX3" s="122"/>
      <c r="BY3" s="122"/>
      <c r="BZ3" s="122"/>
      <c r="CA3" s="122"/>
      <c r="CB3" s="122"/>
      <c r="CC3" s="122"/>
      <c r="CD3" s="122"/>
      <c r="CE3" s="122"/>
      <c r="CF3" s="122"/>
      <c r="CG3" s="122"/>
      <c r="CH3" s="122"/>
      <c r="CI3" s="122"/>
      <c r="CJ3" s="122"/>
      <c r="CK3" s="122"/>
      <c r="CL3" s="122"/>
      <c r="CM3" s="122"/>
      <c r="CN3" s="122"/>
      <c r="CO3" s="122"/>
      <c r="CP3" s="122"/>
      <c r="CQ3" s="122"/>
      <c r="CR3" s="122"/>
      <c r="CS3" s="122"/>
      <c r="CT3" s="122"/>
      <c r="CU3" s="122"/>
      <c r="CV3" s="122"/>
      <c r="CW3" s="122"/>
      <c r="CX3" s="122"/>
      <c r="CY3" s="122"/>
      <c r="CZ3" s="122"/>
      <c r="DA3" s="122"/>
      <c r="DB3" s="122"/>
      <c r="DC3" s="122"/>
      <c r="DD3" s="122"/>
      <c r="DE3" s="122"/>
      <c r="DF3" s="122"/>
      <c r="DG3" s="122"/>
      <c r="DH3" s="122"/>
      <c r="DI3" s="122"/>
      <c r="DJ3" s="122"/>
      <c r="DK3" s="122"/>
      <c r="DL3" s="122"/>
      <c r="DM3" s="122"/>
      <c r="DN3" s="122"/>
      <c r="DO3" s="122"/>
      <c r="DP3" s="122"/>
      <c r="DQ3" s="122"/>
      <c r="DR3" s="122"/>
      <c r="DS3" s="122"/>
      <c r="DT3" s="122"/>
      <c r="DU3" s="122"/>
      <c r="DV3" s="122"/>
      <c r="DW3" s="122"/>
      <c r="DX3" s="122"/>
      <c r="DY3" s="122"/>
      <c r="DZ3" s="122"/>
      <c r="EA3" s="122"/>
      <c r="EB3" s="122"/>
      <c r="EC3" s="122"/>
      <c r="ED3" s="122"/>
      <c r="EE3" s="122"/>
      <c r="EF3" s="122"/>
      <c r="EG3" s="122"/>
      <c r="EH3" s="122"/>
      <c r="EI3" s="122"/>
      <c r="EJ3" s="122"/>
      <c r="EK3" s="122"/>
      <c r="EL3" s="122"/>
      <c r="EM3" s="122"/>
      <c r="EN3" s="122"/>
      <c r="EO3" s="122"/>
      <c r="EP3" s="122"/>
      <c r="EQ3" s="122"/>
      <c r="ER3" s="122"/>
      <c r="ES3" s="122"/>
      <c r="ET3" s="122"/>
      <c r="EU3" s="122"/>
      <c r="EV3" s="122"/>
      <c r="EW3" s="122"/>
      <c r="EX3" s="122"/>
      <c r="EY3" s="122"/>
      <c r="EZ3" s="122"/>
      <c r="FA3" s="122"/>
      <c r="FB3" s="122"/>
      <c r="FC3" s="122"/>
      <c r="FD3" s="122"/>
      <c r="FE3" s="122"/>
      <c r="FF3" s="122"/>
      <c r="FG3" s="122"/>
      <c r="FH3" s="122"/>
      <c r="FI3" s="122"/>
      <c r="FJ3" s="122"/>
      <c r="FK3" s="122"/>
      <c r="FL3" s="122"/>
      <c r="FM3" s="122"/>
      <c r="FN3" s="122"/>
      <c r="FO3" s="122"/>
      <c r="FP3" s="122"/>
      <c r="FQ3" s="122"/>
      <c r="FR3" s="122"/>
      <c r="FS3" s="122"/>
      <c r="FT3" s="122"/>
      <c r="FU3" s="122"/>
      <c r="FV3" s="122"/>
      <c r="FW3" s="122"/>
      <c r="FX3" s="122"/>
      <c r="FY3" s="122"/>
      <c r="FZ3" s="122"/>
      <c r="GA3" s="122"/>
      <c r="GB3" s="122"/>
      <c r="GC3" s="122"/>
      <c r="GD3" s="122"/>
      <c r="GE3" s="122"/>
      <c r="GF3" s="122"/>
      <c r="GG3" s="122"/>
      <c r="GH3" s="122"/>
      <c r="GI3" s="122"/>
      <c r="GJ3" s="122"/>
      <c r="GK3" s="122"/>
      <c r="GL3" s="122"/>
      <c r="GM3" s="122"/>
      <c r="GN3" s="122"/>
      <c r="GO3" s="122"/>
      <c r="GP3" s="122"/>
      <c r="GQ3" s="122"/>
      <c r="GR3" s="122"/>
      <c r="GS3" s="122"/>
      <c r="GT3" s="122"/>
      <c r="GU3" s="122"/>
      <c r="GV3" s="122"/>
      <c r="GW3" s="122"/>
      <c r="GX3" s="122"/>
      <c r="GY3" s="122"/>
      <c r="GZ3" s="122"/>
      <c r="HA3" s="122"/>
      <c r="HB3" s="122"/>
      <c r="HC3" s="122"/>
      <c r="HD3" s="122"/>
      <c r="HE3" s="122"/>
      <c r="HF3" s="122"/>
      <c r="HG3" s="122"/>
      <c r="HH3" s="122"/>
      <c r="HI3" s="122"/>
      <c r="HJ3" s="122"/>
      <c r="HK3" s="122"/>
      <c r="HL3" s="122"/>
      <c r="HM3" s="122"/>
      <c r="HN3" s="122"/>
      <c r="HO3" s="122"/>
      <c r="HP3" s="122"/>
      <c r="HQ3" s="122"/>
      <c r="HR3" s="122"/>
      <c r="HS3" s="122"/>
      <c r="HT3" s="122"/>
      <c r="HU3" s="122"/>
      <c r="HV3" s="122"/>
      <c r="HW3" s="122"/>
      <c r="HX3" s="122"/>
      <c r="HY3" s="122"/>
      <c r="HZ3" s="122"/>
      <c r="IA3" s="122"/>
      <c r="IB3" s="122"/>
      <c r="IC3" s="122"/>
      <c r="ID3" s="122"/>
      <c r="IE3" s="122"/>
      <c r="IF3" s="122"/>
      <c r="IG3" s="122"/>
      <c r="IH3" s="122"/>
      <c r="II3" s="122"/>
      <c r="IJ3" s="122"/>
      <c r="IK3" s="122"/>
      <c r="IL3" s="122"/>
      <c r="IM3" s="122"/>
      <c r="IN3" s="122"/>
      <c r="IO3" s="122"/>
      <c r="IP3" s="122"/>
    </row>
    <row r="4" spans="1:250">
      <c r="P4" s="136" t="s">
        <v>121</v>
      </c>
    </row>
    <row r="5" spans="1:250" ht="24.75" customHeight="1">
      <c r="A5" s="137" t="s">
        <v>0</v>
      </c>
      <c r="B5" s="138"/>
      <c r="C5" s="139" t="s">
        <v>1</v>
      </c>
      <c r="D5" s="138"/>
      <c r="E5" s="140"/>
      <c r="F5" s="141"/>
      <c r="G5" s="138"/>
      <c r="H5" s="139" t="s">
        <v>2</v>
      </c>
      <c r="I5" s="138"/>
      <c r="J5" s="142"/>
      <c r="K5" s="143"/>
      <c r="L5" s="144"/>
      <c r="M5" s="139" t="s">
        <v>3</v>
      </c>
      <c r="N5" s="138"/>
      <c r="O5" s="142"/>
      <c r="P5" s="145"/>
      <c r="Q5" s="146"/>
      <c r="R5" s="146"/>
      <c r="S5" s="146"/>
      <c r="T5" s="146"/>
      <c r="U5" s="146"/>
      <c r="V5" s="146"/>
      <c r="W5" s="146"/>
      <c r="X5" s="146"/>
      <c r="Y5" s="146"/>
      <c r="Z5" s="146"/>
      <c r="AA5" s="146"/>
      <c r="AB5" s="146"/>
      <c r="AC5" s="146"/>
      <c r="AD5" s="146"/>
      <c r="AE5" s="146"/>
      <c r="AF5" s="146"/>
      <c r="AG5" s="146"/>
      <c r="AH5" s="146"/>
      <c r="AI5" s="146"/>
      <c r="AJ5" s="146"/>
      <c r="AK5" s="146"/>
      <c r="AL5" s="146"/>
      <c r="AM5" s="146"/>
      <c r="AN5" s="146"/>
      <c r="AO5" s="146"/>
      <c r="AP5" s="146"/>
      <c r="AQ5" s="146"/>
      <c r="AR5" s="146"/>
      <c r="AS5" s="146"/>
      <c r="AT5" s="146"/>
      <c r="AU5" s="146"/>
      <c r="AV5" s="146"/>
      <c r="AW5" s="146"/>
      <c r="AX5" s="146"/>
      <c r="AY5" s="146"/>
      <c r="AZ5" s="146"/>
      <c r="BA5" s="146"/>
      <c r="BB5" s="146"/>
      <c r="BC5" s="146"/>
      <c r="BD5" s="146"/>
      <c r="BE5" s="146"/>
      <c r="BF5" s="146"/>
      <c r="BG5" s="146"/>
      <c r="BH5" s="146"/>
      <c r="BI5" s="146"/>
      <c r="BJ5" s="146"/>
      <c r="BK5" s="146"/>
      <c r="BL5" s="146"/>
      <c r="BM5" s="146"/>
      <c r="BN5" s="146"/>
      <c r="BO5" s="146"/>
      <c r="BP5" s="146"/>
      <c r="BQ5" s="146"/>
      <c r="BR5" s="146"/>
      <c r="BS5" s="146"/>
      <c r="BT5" s="146"/>
      <c r="BU5" s="146"/>
      <c r="BV5" s="146"/>
      <c r="BW5" s="146"/>
      <c r="BX5" s="146"/>
      <c r="BY5" s="146"/>
      <c r="BZ5" s="146"/>
      <c r="CA5" s="146"/>
      <c r="CB5" s="146"/>
      <c r="CC5" s="146"/>
      <c r="CD5" s="146"/>
      <c r="CE5" s="146"/>
      <c r="CF5" s="146"/>
      <c r="CG5" s="146"/>
      <c r="CH5" s="146"/>
      <c r="CI5" s="146"/>
      <c r="CJ5" s="146"/>
      <c r="CK5" s="146"/>
      <c r="CL5" s="146"/>
      <c r="CM5" s="146"/>
      <c r="CN5" s="146"/>
      <c r="CO5" s="146"/>
      <c r="CP5" s="146"/>
      <c r="CQ5" s="146"/>
      <c r="CR5" s="146"/>
      <c r="CS5" s="146"/>
      <c r="CT5" s="146"/>
      <c r="CU5" s="146"/>
      <c r="CV5" s="146"/>
      <c r="CW5" s="146"/>
      <c r="CX5" s="146"/>
      <c r="CY5" s="146"/>
      <c r="CZ5" s="146"/>
      <c r="DA5" s="146"/>
      <c r="DB5" s="146"/>
      <c r="DC5" s="146"/>
      <c r="DD5" s="146"/>
      <c r="DE5" s="146"/>
      <c r="DF5" s="146"/>
      <c r="DG5" s="146"/>
      <c r="DH5" s="146"/>
      <c r="DI5" s="146"/>
      <c r="DJ5" s="146"/>
      <c r="DK5" s="146"/>
      <c r="DL5" s="146"/>
      <c r="DM5" s="146"/>
      <c r="DN5" s="146"/>
      <c r="DO5" s="146"/>
      <c r="DP5" s="146"/>
      <c r="DQ5" s="146"/>
      <c r="DR5" s="146"/>
      <c r="DS5" s="146"/>
      <c r="DT5" s="146"/>
      <c r="DU5" s="146"/>
      <c r="DV5" s="146"/>
      <c r="DW5" s="146"/>
      <c r="DX5" s="146"/>
      <c r="DY5" s="146"/>
      <c r="DZ5" s="146"/>
      <c r="EA5" s="146"/>
      <c r="EB5" s="146"/>
      <c r="EC5" s="146"/>
      <c r="ED5" s="146"/>
      <c r="EE5" s="146"/>
      <c r="EF5" s="146"/>
      <c r="EG5" s="146"/>
      <c r="EH5" s="146"/>
      <c r="EI5" s="146"/>
      <c r="EJ5" s="146"/>
      <c r="EK5" s="146"/>
      <c r="EL5" s="146"/>
      <c r="EM5" s="146"/>
      <c r="EN5" s="146"/>
      <c r="EO5" s="146"/>
      <c r="EP5" s="146"/>
      <c r="EQ5" s="146"/>
      <c r="ER5" s="146"/>
      <c r="ES5" s="146"/>
      <c r="ET5" s="146"/>
      <c r="EU5" s="146"/>
      <c r="EV5" s="146"/>
      <c r="EW5" s="146"/>
      <c r="EX5" s="146"/>
      <c r="EY5" s="146"/>
      <c r="EZ5" s="146"/>
      <c r="FA5" s="146"/>
      <c r="FB5" s="146"/>
      <c r="FC5" s="146"/>
      <c r="FD5" s="146"/>
      <c r="FE5" s="146"/>
      <c r="FF5" s="146"/>
      <c r="FG5" s="146"/>
      <c r="FH5" s="146"/>
      <c r="FI5" s="146"/>
      <c r="FJ5" s="146"/>
      <c r="FK5" s="146"/>
      <c r="FL5" s="146"/>
      <c r="FM5" s="146"/>
      <c r="FN5" s="146"/>
      <c r="FO5" s="146"/>
      <c r="FP5" s="146"/>
      <c r="FQ5" s="146"/>
      <c r="FR5" s="146"/>
      <c r="FS5" s="146"/>
      <c r="FT5" s="146"/>
      <c r="FU5" s="146"/>
      <c r="FV5" s="146"/>
      <c r="FW5" s="146"/>
      <c r="FX5" s="146"/>
      <c r="FY5" s="146"/>
      <c r="FZ5" s="146"/>
      <c r="GA5" s="146"/>
      <c r="GB5" s="146"/>
      <c r="GC5" s="146"/>
      <c r="GD5" s="146"/>
      <c r="GE5" s="146"/>
      <c r="GF5" s="146"/>
      <c r="GG5" s="146"/>
      <c r="GH5" s="146"/>
      <c r="GI5" s="146"/>
      <c r="GJ5" s="146"/>
      <c r="GK5" s="146"/>
      <c r="GL5" s="146"/>
      <c r="GM5" s="146"/>
      <c r="GN5" s="146"/>
      <c r="GO5" s="146"/>
      <c r="GP5" s="146"/>
      <c r="GQ5" s="146"/>
      <c r="GR5" s="146"/>
      <c r="GS5" s="146"/>
      <c r="GT5" s="146"/>
      <c r="GU5" s="146"/>
      <c r="GV5" s="146"/>
      <c r="GW5" s="146"/>
      <c r="GX5" s="146"/>
      <c r="GY5" s="146"/>
      <c r="GZ5" s="146"/>
      <c r="HA5" s="146"/>
      <c r="HB5" s="146"/>
      <c r="HC5" s="146"/>
      <c r="HD5" s="146"/>
      <c r="HE5" s="146"/>
      <c r="HF5" s="146"/>
      <c r="HG5" s="146"/>
      <c r="HH5" s="146"/>
      <c r="HI5" s="146"/>
      <c r="HJ5" s="146"/>
      <c r="HK5" s="146"/>
      <c r="HL5" s="146"/>
      <c r="HM5" s="146"/>
      <c r="HN5" s="146"/>
      <c r="HO5" s="146"/>
      <c r="HP5" s="146"/>
      <c r="HQ5" s="146"/>
      <c r="HR5" s="146"/>
      <c r="HS5" s="146"/>
      <c r="HT5" s="146"/>
      <c r="HU5" s="146"/>
      <c r="HV5" s="146"/>
      <c r="HW5" s="146"/>
      <c r="HX5" s="146"/>
      <c r="HY5" s="146"/>
      <c r="HZ5" s="146"/>
      <c r="IA5" s="146"/>
      <c r="IB5" s="146"/>
      <c r="IC5" s="146"/>
      <c r="ID5" s="146"/>
      <c r="IE5" s="146"/>
      <c r="IF5" s="146"/>
      <c r="IG5" s="146"/>
      <c r="IH5" s="146"/>
      <c r="II5" s="146"/>
      <c r="IJ5" s="146"/>
      <c r="IK5" s="146"/>
      <c r="IL5" s="146"/>
      <c r="IM5" s="146"/>
      <c r="IN5" s="146"/>
      <c r="IO5" s="146"/>
      <c r="IP5" s="146"/>
    </row>
    <row r="6" spans="1:250" ht="24.75" customHeight="1">
      <c r="A6" s="147"/>
      <c r="B6" s="148" t="s">
        <v>4</v>
      </c>
      <c r="C6" s="149"/>
      <c r="D6" s="137" t="s">
        <v>5</v>
      </c>
      <c r="E6" s="150" t="s">
        <v>122</v>
      </c>
      <c r="F6" s="137" t="s">
        <v>123</v>
      </c>
      <c r="G6" s="148" t="s">
        <v>4</v>
      </c>
      <c r="H6" s="149"/>
      <c r="I6" s="137" t="s">
        <v>5</v>
      </c>
      <c r="J6" s="150" t="s">
        <v>122</v>
      </c>
      <c r="K6" s="137" t="s">
        <v>123</v>
      </c>
      <c r="L6" s="148" t="s">
        <v>4</v>
      </c>
      <c r="M6" s="149"/>
      <c r="N6" s="137" t="s">
        <v>5</v>
      </c>
      <c r="O6" s="151" t="s">
        <v>122</v>
      </c>
      <c r="P6" s="152" t="s">
        <v>123</v>
      </c>
      <c r="Q6" s="146"/>
      <c r="R6" s="146"/>
      <c r="S6" s="146"/>
      <c r="T6" s="146"/>
      <c r="U6" s="146"/>
      <c r="V6" s="146"/>
      <c r="W6" s="146"/>
      <c r="X6" s="146"/>
      <c r="Y6" s="146"/>
      <c r="Z6" s="146"/>
      <c r="AA6" s="146"/>
      <c r="AB6" s="146"/>
      <c r="AC6" s="146"/>
      <c r="AD6" s="146"/>
      <c r="AE6" s="146"/>
      <c r="AF6" s="146"/>
      <c r="AG6" s="146"/>
      <c r="AH6" s="146"/>
      <c r="AI6" s="146"/>
      <c r="AJ6" s="146"/>
      <c r="AK6" s="146"/>
      <c r="AL6" s="146"/>
      <c r="AM6" s="146"/>
      <c r="AN6" s="146"/>
      <c r="AO6" s="146"/>
      <c r="AP6" s="146"/>
      <c r="AQ6" s="146"/>
      <c r="AR6" s="146"/>
      <c r="AS6" s="146"/>
      <c r="AT6" s="146"/>
      <c r="AU6" s="146"/>
      <c r="AV6" s="146"/>
      <c r="AW6" s="146"/>
      <c r="AX6" s="146"/>
      <c r="AY6" s="146"/>
      <c r="AZ6" s="146"/>
      <c r="BA6" s="146"/>
      <c r="BB6" s="146"/>
      <c r="BC6" s="146"/>
      <c r="BD6" s="146"/>
      <c r="BE6" s="146"/>
      <c r="BF6" s="146"/>
      <c r="BG6" s="146"/>
      <c r="BH6" s="146"/>
      <c r="BI6" s="146"/>
      <c r="BJ6" s="146"/>
      <c r="BK6" s="146"/>
      <c r="BL6" s="146"/>
      <c r="BM6" s="146"/>
      <c r="BN6" s="146"/>
      <c r="BO6" s="146"/>
      <c r="BP6" s="146"/>
      <c r="BQ6" s="146"/>
      <c r="BR6" s="146"/>
      <c r="BS6" s="146"/>
      <c r="BT6" s="146"/>
      <c r="BU6" s="146"/>
      <c r="BV6" s="146"/>
      <c r="BW6" s="146"/>
      <c r="BX6" s="146"/>
      <c r="BY6" s="146"/>
      <c r="BZ6" s="146"/>
      <c r="CA6" s="146"/>
      <c r="CB6" s="146"/>
      <c r="CC6" s="146"/>
      <c r="CD6" s="146"/>
      <c r="CE6" s="146"/>
      <c r="CF6" s="146"/>
      <c r="CG6" s="146"/>
      <c r="CH6" s="146"/>
      <c r="CI6" s="146"/>
      <c r="CJ6" s="146"/>
      <c r="CK6" s="146"/>
      <c r="CL6" s="146"/>
      <c r="CM6" s="146"/>
      <c r="CN6" s="146"/>
      <c r="CO6" s="146"/>
      <c r="CP6" s="146"/>
      <c r="CQ6" s="146"/>
      <c r="CR6" s="146"/>
      <c r="CS6" s="146"/>
      <c r="CT6" s="146"/>
      <c r="CU6" s="146"/>
      <c r="CV6" s="146"/>
      <c r="CW6" s="146"/>
      <c r="CX6" s="146"/>
      <c r="CY6" s="146"/>
      <c r="CZ6" s="146"/>
      <c r="DA6" s="146"/>
      <c r="DB6" s="146"/>
      <c r="DC6" s="146"/>
      <c r="DD6" s="146"/>
      <c r="DE6" s="146"/>
      <c r="DF6" s="146"/>
      <c r="DG6" s="146"/>
      <c r="DH6" s="146"/>
      <c r="DI6" s="146"/>
      <c r="DJ6" s="146"/>
      <c r="DK6" s="146"/>
      <c r="DL6" s="146"/>
      <c r="DM6" s="146"/>
      <c r="DN6" s="146"/>
      <c r="DO6" s="146"/>
      <c r="DP6" s="146"/>
      <c r="DQ6" s="146"/>
      <c r="DR6" s="146"/>
      <c r="DS6" s="146"/>
      <c r="DT6" s="146"/>
      <c r="DU6" s="146"/>
      <c r="DV6" s="146"/>
      <c r="DW6" s="146"/>
      <c r="DX6" s="146"/>
      <c r="DY6" s="146"/>
      <c r="DZ6" s="146"/>
      <c r="EA6" s="146"/>
      <c r="EB6" s="146"/>
      <c r="EC6" s="146"/>
      <c r="ED6" s="146"/>
      <c r="EE6" s="146"/>
      <c r="EF6" s="146"/>
      <c r="EG6" s="146"/>
      <c r="EH6" s="146"/>
      <c r="EI6" s="146"/>
      <c r="EJ6" s="146"/>
      <c r="EK6" s="146"/>
      <c r="EL6" s="146"/>
      <c r="EM6" s="146"/>
      <c r="EN6" s="146"/>
      <c r="EO6" s="146"/>
      <c r="EP6" s="146"/>
      <c r="EQ6" s="146"/>
      <c r="ER6" s="146"/>
      <c r="ES6" s="146"/>
      <c r="ET6" s="146"/>
      <c r="EU6" s="146"/>
      <c r="EV6" s="146"/>
      <c r="EW6" s="146"/>
      <c r="EX6" s="146"/>
      <c r="EY6" s="146"/>
      <c r="EZ6" s="146"/>
      <c r="FA6" s="146"/>
      <c r="FB6" s="146"/>
      <c r="FC6" s="146"/>
      <c r="FD6" s="146"/>
      <c r="FE6" s="146"/>
      <c r="FF6" s="146"/>
      <c r="FG6" s="146"/>
      <c r="FH6" s="146"/>
      <c r="FI6" s="146"/>
      <c r="FJ6" s="146"/>
      <c r="FK6" s="146"/>
      <c r="FL6" s="146"/>
      <c r="FM6" s="146"/>
      <c r="FN6" s="146"/>
      <c r="FO6" s="146"/>
      <c r="FP6" s="146"/>
      <c r="FQ6" s="146"/>
      <c r="FR6" s="146"/>
      <c r="FS6" s="146"/>
      <c r="FT6" s="146"/>
      <c r="FU6" s="146"/>
      <c r="FV6" s="146"/>
      <c r="FW6" s="146"/>
      <c r="FX6" s="146"/>
      <c r="FY6" s="146"/>
      <c r="FZ6" s="146"/>
      <c r="GA6" s="146"/>
      <c r="GB6" s="146"/>
      <c r="GC6" s="146"/>
      <c r="GD6" s="146"/>
      <c r="GE6" s="146"/>
      <c r="GF6" s="146"/>
      <c r="GG6" s="146"/>
      <c r="GH6" s="146"/>
      <c r="GI6" s="146"/>
      <c r="GJ6" s="146"/>
      <c r="GK6" s="146"/>
      <c r="GL6" s="146"/>
      <c r="GM6" s="146"/>
      <c r="GN6" s="146"/>
      <c r="GO6" s="146"/>
      <c r="GP6" s="146"/>
      <c r="GQ6" s="146"/>
      <c r="GR6" s="146"/>
      <c r="GS6" s="146"/>
      <c r="GT6" s="146"/>
      <c r="GU6" s="146"/>
      <c r="GV6" s="146"/>
      <c r="GW6" s="146"/>
      <c r="GX6" s="146"/>
      <c r="GY6" s="146"/>
      <c r="GZ6" s="146"/>
      <c r="HA6" s="146"/>
      <c r="HB6" s="146"/>
      <c r="HC6" s="146"/>
      <c r="HD6" s="146"/>
      <c r="HE6" s="146"/>
      <c r="HF6" s="146"/>
      <c r="HG6" s="146"/>
      <c r="HH6" s="146"/>
      <c r="HI6" s="146"/>
      <c r="HJ6" s="146"/>
      <c r="HK6" s="146"/>
      <c r="HL6" s="146"/>
      <c r="HM6" s="146"/>
      <c r="HN6" s="146"/>
      <c r="HO6" s="146"/>
      <c r="HP6" s="146"/>
      <c r="HQ6" s="146"/>
      <c r="HR6" s="146"/>
      <c r="HS6" s="146"/>
      <c r="HT6" s="146"/>
      <c r="HU6" s="146"/>
      <c r="HV6" s="146"/>
      <c r="HW6" s="146"/>
      <c r="HX6" s="146"/>
      <c r="HY6" s="146"/>
      <c r="HZ6" s="146"/>
      <c r="IA6" s="146"/>
      <c r="IB6" s="146"/>
      <c r="IC6" s="146"/>
      <c r="ID6" s="146"/>
      <c r="IE6" s="146"/>
      <c r="IF6" s="146"/>
      <c r="IG6" s="146"/>
      <c r="IH6" s="146"/>
      <c r="II6" s="146"/>
      <c r="IJ6" s="146"/>
      <c r="IK6" s="146"/>
      <c r="IL6" s="146"/>
      <c r="IM6" s="146"/>
      <c r="IN6" s="146"/>
      <c r="IO6" s="146"/>
      <c r="IP6" s="146"/>
    </row>
    <row r="7" spans="1:250" ht="24.75" customHeight="1">
      <c r="A7" s="147"/>
      <c r="B7" s="153" t="s">
        <v>124</v>
      </c>
      <c r="C7" s="154" t="s">
        <v>8</v>
      </c>
      <c r="D7" s="155"/>
      <c r="E7" s="156" t="s">
        <v>14</v>
      </c>
      <c r="F7" s="155" t="s">
        <v>125</v>
      </c>
      <c r="G7" s="153" t="s">
        <v>124</v>
      </c>
      <c r="H7" s="154" t="s">
        <v>8</v>
      </c>
      <c r="I7" s="155"/>
      <c r="J7" s="156" t="s">
        <v>14</v>
      </c>
      <c r="K7" s="155" t="s">
        <v>125</v>
      </c>
      <c r="L7" s="153" t="s">
        <v>124</v>
      </c>
      <c r="M7" s="154" t="s">
        <v>8</v>
      </c>
      <c r="N7" s="155"/>
      <c r="O7" s="156" t="s">
        <v>14</v>
      </c>
      <c r="P7" s="157" t="s">
        <v>125</v>
      </c>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c r="AW7" s="146"/>
      <c r="AX7" s="146"/>
      <c r="AY7" s="146"/>
      <c r="AZ7" s="146"/>
      <c r="BA7" s="146"/>
      <c r="BB7" s="146"/>
      <c r="BC7" s="146"/>
      <c r="BD7" s="146"/>
      <c r="BE7" s="146"/>
      <c r="BF7" s="146"/>
      <c r="BG7" s="146"/>
      <c r="BH7" s="146"/>
      <c r="BI7" s="146"/>
      <c r="BJ7" s="146"/>
      <c r="BK7" s="146"/>
      <c r="BL7" s="146"/>
      <c r="BM7" s="146"/>
      <c r="BN7" s="146"/>
      <c r="BO7" s="146"/>
      <c r="BP7" s="146"/>
      <c r="BQ7" s="146"/>
      <c r="BR7" s="146"/>
      <c r="BS7" s="146"/>
      <c r="BT7" s="146"/>
      <c r="BU7" s="146"/>
      <c r="BV7" s="146"/>
      <c r="BW7" s="146"/>
      <c r="BX7" s="146"/>
      <c r="BY7" s="146"/>
      <c r="BZ7" s="146"/>
      <c r="CA7" s="146"/>
      <c r="CB7" s="146"/>
      <c r="CC7" s="146"/>
      <c r="CD7" s="146"/>
      <c r="CE7" s="146"/>
      <c r="CF7" s="146"/>
      <c r="CG7" s="146"/>
      <c r="CH7" s="146"/>
      <c r="CI7" s="146"/>
      <c r="CJ7" s="146"/>
      <c r="CK7" s="146"/>
      <c r="CL7" s="146"/>
      <c r="CM7" s="146"/>
      <c r="CN7" s="146"/>
      <c r="CO7" s="146"/>
      <c r="CP7" s="146"/>
      <c r="CQ7" s="146"/>
      <c r="CR7" s="146"/>
      <c r="CS7" s="146"/>
      <c r="CT7" s="146"/>
      <c r="CU7" s="146"/>
      <c r="CV7" s="146"/>
      <c r="CW7" s="146"/>
      <c r="CX7" s="146"/>
      <c r="CY7" s="146"/>
      <c r="CZ7" s="146"/>
      <c r="DA7" s="146"/>
      <c r="DB7" s="146"/>
      <c r="DC7" s="146"/>
      <c r="DD7" s="146"/>
      <c r="DE7" s="146"/>
      <c r="DF7" s="146"/>
      <c r="DG7" s="146"/>
      <c r="DH7" s="146"/>
      <c r="DI7" s="146"/>
      <c r="DJ7" s="146"/>
      <c r="DK7" s="146"/>
      <c r="DL7" s="146"/>
      <c r="DM7" s="146"/>
      <c r="DN7" s="146"/>
      <c r="DO7" s="146"/>
      <c r="DP7" s="146"/>
      <c r="DQ7" s="146"/>
      <c r="DR7" s="146"/>
      <c r="DS7" s="146"/>
      <c r="DT7" s="146"/>
      <c r="DU7" s="146"/>
      <c r="DV7" s="146"/>
      <c r="DW7" s="146"/>
      <c r="DX7" s="146"/>
      <c r="DY7" s="146"/>
      <c r="DZ7" s="146"/>
      <c r="EA7" s="146"/>
      <c r="EB7" s="146"/>
      <c r="EC7" s="146"/>
      <c r="ED7" s="146"/>
      <c r="EE7" s="146"/>
      <c r="EF7" s="146"/>
      <c r="EG7" s="146"/>
      <c r="EH7" s="146"/>
      <c r="EI7" s="146"/>
      <c r="EJ7" s="146"/>
      <c r="EK7" s="146"/>
      <c r="EL7" s="146"/>
      <c r="EM7" s="146"/>
      <c r="EN7" s="146"/>
      <c r="EO7" s="146"/>
      <c r="EP7" s="146"/>
      <c r="EQ7" s="146"/>
      <c r="ER7" s="146"/>
      <c r="ES7" s="146"/>
      <c r="ET7" s="146"/>
      <c r="EU7" s="146"/>
      <c r="EV7" s="146"/>
      <c r="EW7" s="146"/>
      <c r="EX7" s="146"/>
      <c r="EY7" s="146"/>
      <c r="EZ7" s="146"/>
      <c r="FA7" s="146"/>
      <c r="FB7" s="146"/>
      <c r="FC7" s="146"/>
      <c r="FD7" s="146"/>
      <c r="FE7" s="146"/>
      <c r="FF7" s="146"/>
      <c r="FG7" s="146"/>
      <c r="FH7" s="146"/>
      <c r="FI7" s="146"/>
      <c r="FJ7" s="146"/>
      <c r="FK7" s="146"/>
      <c r="FL7" s="146"/>
      <c r="FM7" s="146"/>
      <c r="FN7" s="146"/>
      <c r="FO7" s="146"/>
      <c r="FP7" s="146"/>
      <c r="FQ7" s="146"/>
      <c r="FR7" s="146"/>
      <c r="FS7" s="146"/>
      <c r="FT7" s="146"/>
      <c r="FU7" s="146"/>
      <c r="FV7" s="146"/>
      <c r="FW7" s="146"/>
      <c r="FX7" s="146"/>
      <c r="FY7" s="146"/>
      <c r="FZ7" s="146"/>
      <c r="GA7" s="146"/>
      <c r="GB7" s="146"/>
      <c r="GC7" s="146"/>
      <c r="GD7" s="146"/>
      <c r="GE7" s="146"/>
      <c r="GF7" s="146"/>
      <c r="GG7" s="146"/>
      <c r="GH7" s="146"/>
      <c r="GI7" s="146"/>
      <c r="GJ7" s="146"/>
      <c r="GK7" s="146"/>
      <c r="GL7" s="146"/>
      <c r="GM7" s="146"/>
      <c r="GN7" s="146"/>
      <c r="GO7" s="146"/>
      <c r="GP7" s="146"/>
      <c r="GQ7" s="146"/>
      <c r="GR7" s="146"/>
      <c r="GS7" s="146"/>
      <c r="GT7" s="146"/>
      <c r="GU7" s="146"/>
      <c r="GV7" s="146"/>
      <c r="GW7" s="146"/>
      <c r="GX7" s="146"/>
      <c r="GY7" s="146"/>
      <c r="GZ7" s="146"/>
      <c r="HA7" s="146"/>
      <c r="HB7" s="146"/>
      <c r="HC7" s="146"/>
      <c r="HD7" s="146"/>
      <c r="HE7" s="146"/>
      <c r="HF7" s="146"/>
      <c r="HG7" s="146"/>
      <c r="HH7" s="146"/>
      <c r="HI7" s="146"/>
      <c r="HJ7" s="146"/>
      <c r="HK7" s="146"/>
      <c r="HL7" s="146"/>
      <c r="HM7" s="146"/>
      <c r="HN7" s="146"/>
      <c r="HO7" s="146"/>
      <c r="HP7" s="146"/>
      <c r="HQ7" s="146"/>
      <c r="HR7" s="146"/>
      <c r="HS7" s="146"/>
      <c r="HT7" s="146"/>
      <c r="HU7" s="146"/>
      <c r="HV7" s="146"/>
      <c r="HW7" s="146"/>
      <c r="HX7" s="146"/>
      <c r="HY7" s="146"/>
      <c r="HZ7" s="146"/>
      <c r="IA7" s="146"/>
      <c r="IB7" s="146"/>
      <c r="IC7" s="146"/>
      <c r="ID7" s="146"/>
      <c r="IE7" s="146"/>
      <c r="IF7" s="146"/>
      <c r="IG7" s="146"/>
      <c r="IH7" s="146"/>
      <c r="II7" s="146"/>
      <c r="IJ7" s="146"/>
      <c r="IK7" s="146"/>
      <c r="IL7" s="146"/>
      <c r="IM7" s="146"/>
      <c r="IN7" s="146"/>
      <c r="IO7" s="146"/>
      <c r="IP7" s="146"/>
    </row>
    <row r="8" spans="1:250" ht="24.75" customHeight="1">
      <c r="A8" s="158" t="s">
        <v>11</v>
      </c>
      <c r="B8" s="159" t="s">
        <v>12</v>
      </c>
      <c r="C8" s="160"/>
      <c r="D8" s="158" t="s">
        <v>13</v>
      </c>
      <c r="E8" s="161" t="s">
        <v>122</v>
      </c>
      <c r="F8" s="158" t="s">
        <v>15</v>
      </c>
      <c r="G8" s="159" t="s">
        <v>12</v>
      </c>
      <c r="H8" s="160"/>
      <c r="I8" s="158" t="s">
        <v>13</v>
      </c>
      <c r="J8" s="161" t="s">
        <v>122</v>
      </c>
      <c r="K8" s="158" t="s">
        <v>15</v>
      </c>
      <c r="L8" s="159" t="s">
        <v>12</v>
      </c>
      <c r="M8" s="160"/>
      <c r="N8" s="158" t="s">
        <v>13</v>
      </c>
      <c r="O8" s="161" t="s">
        <v>122</v>
      </c>
      <c r="P8" s="159" t="s">
        <v>15</v>
      </c>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6"/>
      <c r="AS8" s="146"/>
      <c r="AT8" s="146"/>
      <c r="AU8" s="146"/>
      <c r="AV8" s="146"/>
      <c r="AW8" s="146"/>
      <c r="AX8" s="146"/>
      <c r="AY8" s="146"/>
      <c r="AZ8" s="146"/>
      <c r="BA8" s="146"/>
      <c r="BB8" s="146"/>
      <c r="BC8" s="146"/>
      <c r="BD8" s="146"/>
      <c r="BE8" s="146"/>
      <c r="BF8" s="146"/>
      <c r="BG8" s="146"/>
      <c r="BH8" s="146"/>
      <c r="BI8" s="146"/>
      <c r="BJ8" s="146"/>
      <c r="BK8" s="146"/>
      <c r="BL8" s="146"/>
      <c r="BM8" s="146"/>
      <c r="BN8" s="146"/>
      <c r="BO8" s="146"/>
      <c r="BP8" s="146"/>
      <c r="BQ8" s="146"/>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46"/>
      <c r="CU8" s="146"/>
      <c r="CV8" s="146"/>
      <c r="CW8" s="146"/>
      <c r="CX8" s="146"/>
      <c r="CY8" s="146"/>
      <c r="CZ8" s="146"/>
      <c r="DA8" s="146"/>
      <c r="DB8" s="146"/>
      <c r="DC8" s="146"/>
      <c r="DD8" s="146"/>
      <c r="DE8" s="146"/>
      <c r="DF8" s="146"/>
      <c r="DG8" s="146"/>
      <c r="DH8" s="146"/>
      <c r="DI8" s="146"/>
      <c r="DJ8" s="146"/>
      <c r="DK8" s="146"/>
      <c r="DL8" s="146"/>
      <c r="DM8" s="146"/>
      <c r="DN8" s="146"/>
      <c r="DO8" s="146"/>
      <c r="DP8" s="146"/>
      <c r="DQ8" s="146"/>
      <c r="DR8" s="146"/>
      <c r="DS8" s="146"/>
      <c r="DT8" s="146"/>
      <c r="DU8" s="146"/>
      <c r="DV8" s="146"/>
      <c r="DW8" s="146"/>
      <c r="DX8" s="146"/>
      <c r="DY8" s="146"/>
      <c r="DZ8" s="146"/>
      <c r="EA8" s="146"/>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6"/>
      <c r="FD8" s="146"/>
      <c r="FE8" s="146"/>
      <c r="FF8" s="146"/>
      <c r="FG8" s="146"/>
      <c r="FH8" s="146"/>
      <c r="FI8" s="146"/>
      <c r="FJ8" s="146"/>
      <c r="FK8" s="146"/>
      <c r="FL8" s="146"/>
      <c r="FM8" s="146"/>
      <c r="FN8" s="146"/>
      <c r="FO8" s="146"/>
      <c r="FP8" s="146"/>
      <c r="FQ8" s="146"/>
      <c r="FR8" s="146"/>
      <c r="FS8" s="146"/>
      <c r="FT8" s="146"/>
      <c r="FU8" s="146"/>
      <c r="FV8" s="146"/>
      <c r="FW8" s="146"/>
      <c r="FX8" s="146"/>
      <c r="FY8" s="146"/>
      <c r="FZ8" s="146"/>
      <c r="GA8" s="146"/>
      <c r="GB8" s="146"/>
      <c r="GC8" s="146"/>
      <c r="GD8" s="146"/>
      <c r="GE8" s="146"/>
      <c r="GF8" s="146"/>
      <c r="GG8" s="146"/>
      <c r="GH8" s="146"/>
      <c r="GI8" s="146"/>
      <c r="GJ8" s="146"/>
      <c r="GK8" s="146"/>
      <c r="GL8" s="146"/>
      <c r="GM8" s="146"/>
      <c r="GN8" s="146"/>
      <c r="GO8" s="146"/>
      <c r="GP8" s="146"/>
      <c r="GQ8" s="146"/>
      <c r="GR8" s="146"/>
      <c r="GS8" s="146"/>
      <c r="GT8" s="146"/>
      <c r="GU8" s="146"/>
      <c r="GV8" s="146"/>
      <c r="GW8" s="146"/>
      <c r="GX8" s="146"/>
      <c r="GY8" s="146"/>
      <c r="GZ8" s="146"/>
      <c r="HA8" s="146"/>
      <c r="HB8" s="146"/>
      <c r="HC8" s="146"/>
      <c r="HD8" s="146"/>
      <c r="HE8" s="146"/>
      <c r="HF8" s="146"/>
      <c r="HG8" s="146"/>
      <c r="HH8" s="146"/>
      <c r="HI8" s="146"/>
      <c r="HJ8" s="146"/>
      <c r="HK8" s="146"/>
      <c r="HL8" s="146"/>
      <c r="HM8" s="146"/>
      <c r="HN8" s="146"/>
      <c r="HO8" s="146"/>
      <c r="HP8" s="146"/>
      <c r="HQ8" s="146"/>
      <c r="HR8" s="146"/>
      <c r="HS8" s="146"/>
      <c r="HT8" s="146"/>
      <c r="HU8" s="146"/>
      <c r="HV8" s="146"/>
      <c r="HW8" s="146"/>
      <c r="HX8" s="146"/>
      <c r="HY8" s="146"/>
      <c r="HZ8" s="146"/>
      <c r="IA8" s="146"/>
      <c r="IB8" s="146"/>
      <c r="IC8" s="146"/>
      <c r="ID8" s="146"/>
      <c r="IE8" s="146"/>
      <c r="IF8" s="146"/>
      <c r="IG8" s="146"/>
      <c r="IH8" s="146"/>
      <c r="II8" s="146"/>
      <c r="IJ8" s="146"/>
      <c r="IK8" s="146"/>
      <c r="IL8" s="146"/>
      <c r="IM8" s="146"/>
      <c r="IN8" s="146"/>
      <c r="IO8" s="146"/>
      <c r="IP8" s="146"/>
    </row>
    <row r="9" spans="1:250" ht="24.75" customHeight="1">
      <c r="A9" s="162"/>
      <c r="B9" s="163" t="s">
        <v>30</v>
      </c>
      <c r="C9" s="164" t="s">
        <v>17</v>
      </c>
      <c r="D9" s="165">
        <v>1262</v>
      </c>
      <c r="E9" s="166">
        <f>D9/H$28*100000</f>
        <v>47.265085595871533</v>
      </c>
      <c r="F9" s="167">
        <f>D9/D$9*100</f>
        <v>100</v>
      </c>
      <c r="G9" s="168" t="s">
        <v>30</v>
      </c>
      <c r="H9" s="164" t="s">
        <v>17</v>
      </c>
      <c r="I9" s="165">
        <v>702</v>
      </c>
      <c r="J9" s="166">
        <f>I9/H$29*100000</f>
        <v>50.3539119681637</v>
      </c>
      <c r="K9" s="167">
        <f>I9/I$9*100</f>
        <v>100</v>
      </c>
      <c r="L9" s="168" t="s">
        <v>30</v>
      </c>
      <c r="M9" s="164" t="s">
        <v>17</v>
      </c>
      <c r="N9" s="165">
        <v>560</v>
      </c>
      <c r="O9" s="166">
        <f>N9/H$30*100000</f>
        <v>43.890071047052508</v>
      </c>
      <c r="P9" s="166">
        <f>N9/N$9*100</f>
        <v>100</v>
      </c>
      <c r="Q9" s="169"/>
      <c r="R9" s="169"/>
      <c r="S9" s="169"/>
      <c r="T9" s="169"/>
      <c r="U9" s="169"/>
      <c r="V9" s="169"/>
      <c r="W9" s="169"/>
      <c r="X9" s="169"/>
      <c r="Y9" s="169"/>
      <c r="Z9" s="169"/>
      <c r="AA9" s="169"/>
      <c r="AB9" s="169"/>
      <c r="AC9" s="169"/>
      <c r="AD9" s="169"/>
      <c r="AE9" s="169"/>
      <c r="AF9" s="169"/>
      <c r="AG9" s="169"/>
      <c r="AH9" s="169"/>
      <c r="AI9" s="169"/>
      <c r="AJ9" s="169"/>
      <c r="AK9" s="169"/>
      <c r="AL9" s="169"/>
      <c r="AM9" s="169"/>
      <c r="AN9" s="169"/>
      <c r="AO9" s="169"/>
      <c r="AP9" s="169"/>
      <c r="AQ9" s="169"/>
      <c r="AR9" s="169"/>
      <c r="AS9" s="169"/>
      <c r="AT9" s="169"/>
      <c r="AU9" s="169"/>
      <c r="AV9" s="169"/>
      <c r="AW9" s="169"/>
      <c r="AX9" s="169"/>
      <c r="AY9" s="169"/>
      <c r="AZ9" s="169"/>
      <c r="BA9" s="169"/>
      <c r="BB9" s="169"/>
      <c r="BC9" s="169"/>
      <c r="BD9" s="169"/>
      <c r="BE9" s="169"/>
      <c r="BF9" s="169"/>
      <c r="BG9" s="169"/>
      <c r="BH9" s="169"/>
      <c r="BI9" s="169"/>
      <c r="BJ9" s="169"/>
      <c r="BK9" s="169"/>
      <c r="BL9" s="169"/>
      <c r="BM9" s="169"/>
      <c r="BN9" s="169"/>
      <c r="BO9" s="169"/>
      <c r="BP9" s="169"/>
      <c r="BQ9" s="169"/>
      <c r="BR9" s="169"/>
      <c r="BS9" s="169"/>
      <c r="BT9" s="169"/>
      <c r="BU9" s="169"/>
      <c r="BV9" s="169"/>
      <c r="BW9" s="169"/>
      <c r="BX9" s="169"/>
      <c r="BY9" s="169"/>
      <c r="BZ9" s="169"/>
      <c r="CA9" s="169"/>
      <c r="CB9" s="169"/>
      <c r="CC9" s="169"/>
      <c r="CD9" s="169"/>
      <c r="CE9" s="169"/>
      <c r="CF9" s="169"/>
      <c r="CG9" s="169"/>
      <c r="CH9" s="169"/>
      <c r="CI9" s="169"/>
      <c r="CJ9" s="169"/>
      <c r="CK9" s="169"/>
      <c r="CL9" s="169"/>
      <c r="CM9" s="169"/>
      <c r="CN9" s="169"/>
      <c r="CO9" s="169"/>
      <c r="CP9" s="169"/>
      <c r="CQ9" s="169"/>
      <c r="CR9" s="169"/>
      <c r="CS9" s="169"/>
      <c r="CT9" s="169"/>
      <c r="CU9" s="169"/>
      <c r="CV9" s="169"/>
      <c r="CW9" s="169"/>
      <c r="CX9" s="169"/>
      <c r="CY9" s="169"/>
      <c r="CZ9" s="169"/>
      <c r="DA9" s="169"/>
      <c r="DB9" s="169"/>
      <c r="DC9" s="169"/>
      <c r="DD9" s="169"/>
      <c r="DE9" s="169"/>
      <c r="DF9" s="169"/>
      <c r="DG9" s="169"/>
      <c r="DH9" s="169"/>
      <c r="DI9" s="169"/>
      <c r="DJ9" s="169"/>
      <c r="DK9" s="169"/>
      <c r="DL9" s="169"/>
      <c r="DM9" s="169"/>
      <c r="DN9" s="169"/>
      <c r="DO9" s="169"/>
      <c r="DP9" s="169"/>
      <c r="DQ9" s="169"/>
      <c r="DR9" s="169"/>
      <c r="DS9" s="169"/>
      <c r="DT9" s="169"/>
      <c r="DU9" s="169"/>
      <c r="DV9" s="169"/>
      <c r="DW9" s="169"/>
      <c r="DX9" s="169"/>
      <c r="DY9" s="169"/>
      <c r="DZ9" s="169"/>
      <c r="EA9" s="169"/>
      <c r="EB9" s="169"/>
      <c r="EC9" s="169"/>
      <c r="ED9" s="169"/>
      <c r="EE9" s="169"/>
      <c r="EF9" s="169"/>
      <c r="EG9" s="169"/>
      <c r="EH9" s="169"/>
      <c r="EI9" s="169"/>
      <c r="EJ9" s="169"/>
      <c r="EK9" s="169"/>
      <c r="EL9" s="169"/>
      <c r="EM9" s="169"/>
      <c r="EN9" s="169"/>
      <c r="EO9" s="169"/>
      <c r="EP9" s="169"/>
      <c r="EQ9" s="169"/>
      <c r="ER9" s="169"/>
      <c r="ES9" s="169"/>
      <c r="ET9" s="169"/>
      <c r="EU9" s="169"/>
      <c r="EV9" s="169"/>
      <c r="EW9" s="169"/>
      <c r="EX9" s="169"/>
      <c r="EY9" s="169"/>
      <c r="EZ9" s="169"/>
      <c r="FA9" s="169"/>
      <c r="FB9" s="169"/>
      <c r="FC9" s="169"/>
      <c r="FD9" s="169"/>
      <c r="FE9" s="169"/>
      <c r="FF9" s="169"/>
      <c r="FG9" s="169"/>
      <c r="FH9" s="169"/>
      <c r="FI9" s="169"/>
      <c r="FJ9" s="169"/>
      <c r="FK9" s="169"/>
      <c r="FL9" s="169"/>
      <c r="FM9" s="169"/>
      <c r="FN9" s="169"/>
      <c r="FO9" s="169"/>
      <c r="FP9" s="169"/>
      <c r="FQ9" s="169"/>
      <c r="FR9" s="169"/>
      <c r="FS9" s="169"/>
      <c r="FT9" s="169"/>
      <c r="FU9" s="169"/>
      <c r="FV9" s="169"/>
      <c r="FW9" s="169"/>
      <c r="FX9" s="169"/>
      <c r="FY9" s="169"/>
      <c r="FZ9" s="169"/>
      <c r="GA9" s="169"/>
      <c r="GB9" s="169"/>
      <c r="GC9" s="169"/>
      <c r="GD9" s="169"/>
      <c r="GE9" s="169"/>
      <c r="GF9" s="169"/>
      <c r="GG9" s="169"/>
      <c r="GH9" s="169"/>
      <c r="GI9" s="169"/>
      <c r="GJ9" s="169"/>
      <c r="GK9" s="169"/>
      <c r="GL9" s="169"/>
      <c r="GM9" s="169"/>
      <c r="GN9" s="169"/>
      <c r="GO9" s="169"/>
      <c r="GP9" s="169"/>
      <c r="GQ9" s="169"/>
      <c r="GR9" s="169"/>
      <c r="GS9" s="169"/>
      <c r="GT9" s="169"/>
      <c r="GU9" s="169"/>
      <c r="GV9" s="169"/>
      <c r="GW9" s="169"/>
      <c r="GX9" s="169"/>
      <c r="GY9" s="169"/>
      <c r="GZ9" s="169"/>
      <c r="HA9" s="169"/>
      <c r="HB9" s="169"/>
      <c r="HC9" s="169"/>
      <c r="HD9" s="169"/>
      <c r="HE9" s="169"/>
      <c r="HF9" s="169"/>
      <c r="HG9" s="169"/>
      <c r="HH9" s="169"/>
      <c r="HI9" s="169"/>
      <c r="HJ9" s="169"/>
      <c r="HK9" s="169"/>
      <c r="HL9" s="169"/>
      <c r="HM9" s="169"/>
      <c r="HN9" s="169"/>
      <c r="HO9" s="169"/>
      <c r="HP9" s="169"/>
      <c r="HQ9" s="169"/>
      <c r="HR9" s="169"/>
      <c r="HS9" s="169"/>
      <c r="HT9" s="169"/>
      <c r="HU9" s="169"/>
      <c r="HV9" s="169"/>
      <c r="HW9" s="169"/>
      <c r="HX9" s="169"/>
      <c r="HY9" s="169"/>
      <c r="HZ9" s="169"/>
      <c r="IA9" s="169"/>
      <c r="IB9" s="169"/>
      <c r="IC9" s="169"/>
      <c r="ID9" s="169"/>
      <c r="IE9" s="169"/>
      <c r="IF9" s="169"/>
      <c r="IG9" s="169"/>
      <c r="IH9" s="169"/>
      <c r="II9" s="169"/>
      <c r="IJ9" s="169"/>
      <c r="IK9" s="169"/>
      <c r="IL9" s="169"/>
      <c r="IM9" s="169"/>
      <c r="IN9" s="169"/>
      <c r="IO9" s="169"/>
      <c r="IP9" s="169"/>
    </row>
    <row r="10" spans="1:250" ht="24.75" customHeight="1">
      <c r="A10" s="170">
        <v>1</v>
      </c>
      <c r="B10" s="171" t="str">
        <f>VLOOKUP(C10,表12!R:S,2,0)</f>
        <v>P00-P96</v>
      </c>
      <c r="C10" s="164" t="s">
        <v>126</v>
      </c>
      <c r="D10" s="165">
        <v>411</v>
      </c>
      <c r="E10" s="166">
        <f t="shared" ref="E10:E25" si="0">D10/H$28*100000</f>
        <v>15.392987464265609</v>
      </c>
      <c r="F10" s="167">
        <f>D10/D$9*100</f>
        <v>32.567353407290014</v>
      </c>
      <c r="G10" s="172" t="str">
        <f>VLOOKUP(H10,表12!R:S,2,0)</f>
        <v>P00-P96</v>
      </c>
      <c r="H10" s="164" t="s">
        <v>126</v>
      </c>
      <c r="I10" s="165">
        <v>222</v>
      </c>
      <c r="J10" s="166">
        <f t="shared" ref="J10:J25" si="1">I10/H$29*100000</f>
        <v>15.923886690786814</v>
      </c>
      <c r="K10" s="167">
        <f t="shared" ref="K10:K25" si="2">I10/I$9*100</f>
        <v>31.623931623931622</v>
      </c>
      <c r="L10" s="172" t="str">
        <f>VLOOKUP(M10,表12!R:S,2,0)</f>
        <v>P00-P96</v>
      </c>
      <c r="M10" s="164" t="s">
        <v>126</v>
      </c>
      <c r="N10" s="165">
        <v>189</v>
      </c>
      <c r="O10" s="166">
        <f t="shared" ref="O10:O25" si="3">N10/H$30*100000</f>
        <v>14.81289897838022</v>
      </c>
      <c r="P10" s="166">
        <f t="shared" ref="P10:P25" si="4">N10/N$9*100</f>
        <v>33.75</v>
      </c>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c r="AP10" s="173"/>
      <c r="AQ10" s="173"/>
      <c r="AR10" s="173"/>
      <c r="AS10" s="173"/>
      <c r="AT10" s="173"/>
      <c r="AU10" s="173"/>
      <c r="AV10" s="173"/>
      <c r="AW10" s="173"/>
      <c r="AX10" s="173"/>
      <c r="AY10" s="173"/>
      <c r="AZ10" s="173"/>
      <c r="BA10" s="173"/>
      <c r="BB10" s="173"/>
      <c r="BC10" s="173"/>
      <c r="BD10" s="173"/>
      <c r="BE10" s="173"/>
      <c r="BF10" s="173"/>
      <c r="BG10" s="173"/>
      <c r="BH10" s="173"/>
      <c r="BI10" s="173"/>
      <c r="BJ10" s="173"/>
      <c r="BK10" s="173"/>
      <c r="BL10" s="173"/>
      <c r="BM10" s="173"/>
      <c r="BN10" s="173"/>
      <c r="BO10" s="173"/>
      <c r="BP10" s="173"/>
      <c r="BQ10" s="173"/>
      <c r="BR10" s="173"/>
      <c r="BS10" s="173"/>
      <c r="BT10" s="173"/>
      <c r="BU10" s="173"/>
      <c r="BV10" s="173"/>
      <c r="BW10" s="173"/>
      <c r="BX10" s="173"/>
      <c r="BY10" s="173"/>
      <c r="BZ10" s="173"/>
      <c r="CA10" s="173"/>
      <c r="CB10" s="173"/>
      <c r="CC10" s="173"/>
      <c r="CD10" s="173"/>
      <c r="CE10" s="173"/>
      <c r="CF10" s="173"/>
      <c r="CG10" s="173"/>
      <c r="CH10" s="173"/>
      <c r="CI10" s="173"/>
      <c r="CJ10" s="173"/>
      <c r="CK10" s="173"/>
      <c r="CL10" s="173"/>
      <c r="CM10" s="173"/>
      <c r="CN10" s="173"/>
      <c r="CO10" s="173"/>
      <c r="CP10" s="173"/>
      <c r="CQ10" s="173"/>
      <c r="CR10" s="173"/>
      <c r="CS10" s="173"/>
      <c r="CT10" s="173"/>
      <c r="CU10" s="173"/>
      <c r="CV10" s="173"/>
      <c r="CW10" s="173"/>
      <c r="CX10" s="173"/>
      <c r="CY10" s="173"/>
      <c r="CZ10" s="173"/>
      <c r="DA10" s="173"/>
      <c r="DB10" s="173"/>
      <c r="DC10" s="173"/>
      <c r="DD10" s="173"/>
      <c r="DE10" s="173"/>
      <c r="DF10" s="173"/>
      <c r="DG10" s="173"/>
      <c r="DH10" s="173"/>
      <c r="DI10" s="173"/>
      <c r="DJ10" s="173"/>
      <c r="DK10" s="173"/>
      <c r="DL10" s="173"/>
      <c r="DM10" s="173"/>
      <c r="DN10" s="173"/>
      <c r="DO10" s="173"/>
      <c r="DP10" s="173"/>
      <c r="DQ10" s="173"/>
      <c r="DR10" s="173"/>
      <c r="DS10" s="173"/>
      <c r="DT10" s="173"/>
      <c r="DU10" s="173"/>
      <c r="DV10" s="173"/>
      <c r="DW10" s="173"/>
      <c r="DX10" s="173"/>
      <c r="DY10" s="173"/>
      <c r="DZ10" s="173"/>
      <c r="EA10" s="173"/>
      <c r="EB10" s="173"/>
      <c r="EC10" s="173"/>
      <c r="ED10" s="173"/>
      <c r="EE10" s="173"/>
      <c r="EF10" s="173"/>
      <c r="EG10" s="173"/>
      <c r="EH10" s="173"/>
      <c r="EI10" s="173"/>
      <c r="EJ10" s="173"/>
      <c r="EK10" s="173"/>
      <c r="EL10" s="173"/>
      <c r="EM10" s="173"/>
      <c r="EN10" s="173"/>
      <c r="EO10" s="173"/>
      <c r="EP10" s="173"/>
      <c r="EQ10" s="173"/>
      <c r="ER10" s="173"/>
      <c r="ES10" s="173"/>
      <c r="ET10" s="173"/>
      <c r="EU10" s="173"/>
      <c r="EV10" s="173"/>
      <c r="EW10" s="173"/>
      <c r="EX10" s="173"/>
      <c r="EY10" s="173"/>
      <c r="EZ10" s="173"/>
      <c r="FA10" s="173"/>
      <c r="FB10" s="173"/>
      <c r="FC10" s="173"/>
      <c r="FD10" s="173"/>
      <c r="FE10" s="173"/>
      <c r="FF10" s="173"/>
      <c r="FG10" s="173"/>
      <c r="FH10" s="173"/>
      <c r="FI10" s="173"/>
      <c r="FJ10" s="173"/>
      <c r="FK10" s="173"/>
      <c r="FL10" s="173"/>
      <c r="FM10" s="173"/>
      <c r="FN10" s="173"/>
      <c r="FO10" s="173"/>
      <c r="FP10" s="173"/>
      <c r="FQ10" s="173"/>
      <c r="FR10" s="173"/>
      <c r="FS10" s="173"/>
      <c r="FT10" s="173"/>
      <c r="FU10" s="173"/>
      <c r="FV10" s="173"/>
      <c r="FW10" s="173"/>
      <c r="FX10" s="173"/>
      <c r="FY10" s="173"/>
      <c r="FZ10" s="173"/>
      <c r="GA10" s="173"/>
      <c r="GB10" s="173"/>
      <c r="GC10" s="173"/>
      <c r="GD10" s="173"/>
      <c r="GE10" s="173"/>
      <c r="GF10" s="173"/>
      <c r="GG10" s="173"/>
      <c r="GH10" s="173"/>
      <c r="GI10" s="173"/>
      <c r="GJ10" s="173"/>
      <c r="GK10" s="173"/>
      <c r="GL10" s="173"/>
      <c r="GM10" s="173"/>
      <c r="GN10" s="173"/>
      <c r="GO10" s="173"/>
      <c r="GP10" s="173"/>
      <c r="GQ10" s="173"/>
      <c r="GR10" s="173"/>
      <c r="GS10" s="173"/>
      <c r="GT10" s="173"/>
      <c r="GU10" s="173"/>
      <c r="GV10" s="173"/>
      <c r="GW10" s="173"/>
      <c r="GX10" s="173"/>
      <c r="GY10" s="173"/>
      <c r="GZ10" s="173"/>
      <c r="HA10" s="173"/>
      <c r="HB10" s="173"/>
      <c r="HC10" s="173"/>
      <c r="HD10" s="173"/>
      <c r="HE10" s="173"/>
      <c r="HF10" s="173"/>
      <c r="HG10" s="173"/>
      <c r="HH10" s="173"/>
      <c r="HI10" s="173"/>
      <c r="HJ10" s="173"/>
      <c r="HK10" s="173"/>
      <c r="HL10" s="173"/>
      <c r="HM10" s="173"/>
      <c r="HN10" s="173"/>
      <c r="HO10" s="173"/>
      <c r="HP10" s="173"/>
      <c r="HQ10" s="173"/>
      <c r="HR10" s="173"/>
      <c r="HS10" s="173"/>
      <c r="HT10" s="173"/>
      <c r="HU10" s="173"/>
      <c r="HV10" s="173"/>
      <c r="HW10" s="173"/>
      <c r="HX10" s="173"/>
      <c r="HY10" s="173"/>
      <c r="HZ10" s="173"/>
      <c r="IA10" s="173"/>
      <c r="IB10" s="173"/>
      <c r="IC10" s="173"/>
      <c r="ID10" s="173"/>
      <c r="IE10" s="173"/>
      <c r="IF10" s="173"/>
      <c r="IG10" s="173"/>
      <c r="IH10" s="173"/>
      <c r="II10" s="173"/>
      <c r="IJ10" s="173"/>
      <c r="IK10" s="173"/>
      <c r="IL10" s="173"/>
      <c r="IM10" s="173"/>
      <c r="IN10" s="173"/>
      <c r="IO10" s="173"/>
      <c r="IP10" s="173"/>
    </row>
    <row r="11" spans="1:250" ht="24.75" customHeight="1">
      <c r="A11" s="170">
        <v>2</v>
      </c>
      <c r="B11" s="171" t="str">
        <f>VLOOKUP(C11,表12!R:S,2,0)</f>
        <v>Q00-Q99</v>
      </c>
      <c r="C11" s="164" t="s">
        <v>65</v>
      </c>
      <c r="D11" s="165">
        <v>244</v>
      </c>
      <c r="E11" s="166">
        <f t="shared" si="0"/>
        <v>9.1384159155250817</v>
      </c>
      <c r="F11" s="167">
        <f t="shared" ref="F11:F25" si="5">D11/D$9*100</f>
        <v>19.334389857369256</v>
      </c>
      <c r="G11" s="172" t="str">
        <f>VLOOKUP(H11,表12!R:S,2,0)</f>
        <v>Q00-Q99</v>
      </c>
      <c r="H11" s="164" t="s">
        <v>65</v>
      </c>
      <c r="I11" s="165">
        <v>135</v>
      </c>
      <c r="J11" s="166">
        <f t="shared" si="1"/>
        <v>9.683444609262251</v>
      </c>
      <c r="K11" s="167">
        <f t="shared" si="2"/>
        <v>19.230769230769234</v>
      </c>
      <c r="L11" s="172" t="str">
        <f>VLOOKUP(M11,表12!R:S,2,0)</f>
        <v>Q00-Q99</v>
      </c>
      <c r="M11" s="164" t="s">
        <v>65</v>
      </c>
      <c r="N11" s="165">
        <v>109</v>
      </c>
      <c r="O11" s="166">
        <f t="shared" si="3"/>
        <v>8.5428888288012903</v>
      </c>
      <c r="P11" s="166">
        <f t="shared" si="4"/>
        <v>19.464285714285715</v>
      </c>
      <c r="Q11" s="173"/>
      <c r="R11" s="173"/>
      <c r="S11" s="173"/>
      <c r="T11" s="173"/>
      <c r="U11" s="173"/>
      <c r="V11" s="173"/>
      <c r="W11" s="173"/>
      <c r="X11" s="173"/>
      <c r="Y11" s="173"/>
      <c r="Z11" s="173"/>
      <c r="AA11" s="173"/>
      <c r="AB11" s="173"/>
      <c r="AC11" s="173"/>
      <c r="AD11" s="173"/>
      <c r="AE11" s="173"/>
      <c r="AF11" s="173"/>
      <c r="AG11" s="173"/>
      <c r="AH11" s="173"/>
      <c r="AI11" s="173"/>
      <c r="AJ11" s="173"/>
      <c r="AK11" s="173"/>
      <c r="AL11" s="173"/>
      <c r="AM11" s="173"/>
      <c r="AN11" s="173"/>
      <c r="AO11" s="173"/>
      <c r="AP11" s="173"/>
      <c r="AQ11" s="173"/>
      <c r="AR11" s="173"/>
      <c r="AS11" s="173"/>
      <c r="AT11" s="173"/>
      <c r="AU11" s="173"/>
      <c r="AV11" s="173"/>
      <c r="AW11" s="173"/>
      <c r="AX11" s="173"/>
      <c r="AY11" s="173"/>
      <c r="AZ11" s="173"/>
      <c r="BA11" s="173"/>
      <c r="BB11" s="173"/>
      <c r="BC11" s="173"/>
      <c r="BD11" s="173"/>
      <c r="BE11" s="173"/>
      <c r="BF11" s="173"/>
      <c r="BG11" s="173"/>
      <c r="BH11" s="173"/>
      <c r="BI11" s="173"/>
      <c r="BJ11" s="173"/>
      <c r="BK11" s="173"/>
      <c r="BL11" s="173"/>
      <c r="BM11" s="173"/>
      <c r="BN11" s="173"/>
      <c r="BO11" s="173"/>
      <c r="BP11" s="173"/>
      <c r="BQ11" s="173"/>
      <c r="BR11" s="173"/>
      <c r="BS11" s="173"/>
      <c r="BT11" s="173"/>
      <c r="BU11" s="173"/>
      <c r="BV11" s="173"/>
      <c r="BW11" s="173"/>
      <c r="BX11" s="173"/>
      <c r="BY11" s="173"/>
      <c r="BZ11" s="173"/>
      <c r="CA11" s="173"/>
      <c r="CB11" s="173"/>
      <c r="CC11" s="173"/>
      <c r="CD11" s="173"/>
      <c r="CE11" s="173"/>
      <c r="CF11" s="173"/>
      <c r="CG11" s="173"/>
      <c r="CH11" s="173"/>
      <c r="CI11" s="173"/>
      <c r="CJ11" s="173"/>
      <c r="CK11" s="173"/>
      <c r="CL11" s="173"/>
      <c r="CM11" s="173"/>
      <c r="CN11" s="173"/>
      <c r="CO11" s="173"/>
      <c r="CP11" s="173"/>
      <c r="CQ11" s="173"/>
      <c r="CR11" s="173"/>
      <c r="CS11" s="173"/>
      <c r="CT11" s="173"/>
      <c r="CU11" s="173"/>
      <c r="CV11" s="173"/>
      <c r="CW11" s="173"/>
      <c r="CX11" s="173"/>
      <c r="CY11" s="173"/>
      <c r="CZ11" s="173"/>
      <c r="DA11" s="173"/>
      <c r="DB11" s="173"/>
      <c r="DC11" s="173"/>
      <c r="DD11" s="173"/>
      <c r="DE11" s="173"/>
      <c r="DF11" s="173"/>
      <c r="DG11" s="173"/>
      <c r="DH11" s="173"/>
      <c r="DI11" s="173"/>
      <c r="DJ11" s="173"/>
      <c r="DK11" s="173"/>
      <c r="DL11" s="173"/>
      <c r="DM11" s="173"/>
      <c r="DN11" s="173"/>
      <c r="DO11" s="173"/>
      <c r="DP11" s="173"/>
      <c r="DQ11" s="173"/>
      <c r="DR11" s="173"/>
      <c r="DS11" s="173"/>
      <c r="DT11" s="173"/>
      <c r="DU11" s="173"/>
      <c r="DV11" s="173"/>
      <c r="DW11" s="173"/>
      <c r="DX11" s="173"/>
      <c r="DY11" s="173"/>
      <c r="DZ11" s="173"/>
      <c r="EA11" s="173"/>
      <c r="EB11" s="173"/>
      <c r="EC11" s="173"/>
      <c r="ED11" s="173"/>
      <c r="EE11" s="173"/>
      <c r="EF11" s="173"/>
      <c r="EG11" s="173"/>
      <c r="EH11" s="173"/>
      <c r="EI11" s="173"/>
      <c r="EJ11" s="173"/>
      <c r="EK11" s="173"/>
      <c r="EL11" s="173"/>
      <c r="EM11" s="173"/>
      <c r="EN11" s="173"/>
      <c r="EO11" s="173"/>
      <c r="EP11" s="173"/>
      <c r="EQ11" s="173"/>
      <c r="ER11" s="173"/>
      <c r="ES11" s="173"/>
      <c r="ET11" s="173"/>
      <c r="EU11" s="173"/>
      <c r="EV11" s="173"/>
      <c r="EW11" s="173"/>
      <c r="EX11" s="173"/>
      <c r="EY11" s="173"/>
      <c r="EZ11" s="173"/>
      <c r="FA11" s="173"/>
      <c r="FB11" s="173"/>
      <c r="FC11" s="173"/>
      <c r="FD11" s="173"/>
      <c r="FE11" s="173"/>
      <c r="FF11" s="173"/>
      <c r="FG11" s="173"/>
      <c r="FH11" s="173"/>
      <c r="FI11" s="173"/>
      <c r="FJ11" s="173"/>
      <c r="FK11" s="173"/>
      <c r="FL11" s="173"/>
      <c r="FM11" s="173"/>
      <c r="FN11" s="173"/>
      <c r="FO11" s="173"/>
      <c r="FP11" s="173"/>
      <c r="FQ11" s="173"/>
      <c r="FR11" s="173"/>
      <c r="FS11" s="173"/>
      <c r="FT11" s="173"/>
      <c r="FU11" s="173"/>
      <c r="FV11" s="173"/>
      <c r="FW11" s="173"/>
      <c r="FX11" s="173"/>
      <c r="FY11" s="173"/>
      <c r="FZ11" s="173"/>
      <c r="GA11" s="173"/>
      <c r="GB11" s="173"/>
      <c r="GC11" s="173"/>
      <c r="GD11" s="173"/>
      <c r="GE11" s="173"/>
      <c r="GF11" s="173"/>
      <c r="GG11" s="173"/>
      <c r="GH11" s="173"/>
      <c r="GI11" s="173"/>
      <c r="GJ11" s="173"/>
      <c r="GK11" s="173"/>
      <c r="GL11" s="173"/>
      <c r="GM11" s="173"/>
      <c r="GN11" s="173"/>
      <c r="GO11" s="173"/>
      <c r="GP11" s="173"/>
      <c r="GQ11" s="173"/>
      <c r="GR11" s="173"/>
      <c r="GS11" s="173"/>
      <c r="GT11" s="173"/>
      <c r="GU11" s="173"/>
      <c r="GV11" s="173"/>
      <c r="GW11" s="173"/>
      <c r="GX11" s="173"/>
      <c r="GY11" s="173"/>
      <c r="GZ11" s="173"/>
      <c r="HA11" s="173"/>
      <c r="HB11" s="173"/>
      <c r="HC11" s="173"/>
      <c r="HD11" s="173"/>
      <c r="HE11" s="173"/>
      <c r="HF11" s="173"/>
      <c r="HG11" s="173"/>
      <c r="HH11" s="173"/>
      <c r="HI11" s="173"/>
      <c r="HJ11" s="173"/>
      <c r="HK11" s="173"/>
      <c r="HL11" s="173"/>
      <c r="HM11" s="173"/>
      <c r="HN11" s="173"/>
      <c r="HO11" s="173"/>
      <c r="HP11" s="173"/>
      <c r="HQ11" s="173"/>
      <c r="HR11" s="173"/>
      <c r="HS11" s="173"/>
      <c r="HT11" s="173"/>
      <c r="HU11" s="173"/>
      <c r="HV11" s="173"/>
      <c r="HW11" s="173"/>
      <c r="HX11" s="173"/>
      <c r="HY11" s="173"/>
      <c r="HZ11" s="173"/>
      <c r="IA11" s="173"/>
      <c r="IB11" s="173"/>
      <c r="IC11" s="173"/>
      <c r="ID11" s="173"/>
      <c r="IE11" s="173"/>
      <c r="IF11" s="173"/>
      <c r="IG11" s="173"/>
      <c r="IH11" s="173"/>
      <c r="II11" s="173"/>
      <c r="IJ11" s="173"/>
      <c r="IK11" s="173"/>
      <c r="IL11" s="173"/>
      <c r="IM11" s="173"/>
      <c r="IN11" s="173"/>
      <c r="IO11" s="173"/>
      <c r="IP11" s="173"/>
    </row>
    <row r="12" spans="1:250" ht="24.75" customHeight="1">
      <c r="A12" s="170">
        <v>3</v>
      </c>
      <c r="B12" s="171" t="str">
        <f>VLOOKUP(C12,表12!R:S,2,0)</f>
        <v>V01-X59, Y85-Y86</v>
      </c>
      <c r="C12" s="164" t="s">
        <v>20</v>
      </c>
      <c r="D12" s="165">
        <v>118</v>
      </c>
      <c r="E12" s="166">
        <f t="shared" si="0"/>
        <v>4.4193978607867201</v>
      </c>
      <c r="F12" s="167">
        <f t="shared" si="5"/>
        <v>9.3502377179080813</v>
      </c>
      <c r="G12" s="172" t="str">
        <f>VLOOKUP(H12,表12!R:S,2,0)</f>
        <v>V01-X59, Y85-Y86</v>
      </c>
      <c r="H12" s="164" t="s">
        <v>20</v>
      </c>
      <c r="I12" s="165">
        <v>72</v>
      </c>
      <c r="J12" s="166">
        <f t="shared" si="1"/>
        <v>5.1645037916065339</v>
      </c>
      <c r="K12" s="167">
        <f t="shared" si="2"/>
        <v>10.256410256410255</v>
      </c>
      <c r="L12" s="172" t="str">
        <f>VLOOKUP(M12,表12!R:S,2,0)</f>
        <v>V01-X59, Y85-Y86</v>
      </c>
      <c r="M12" s="164" t="s">
        <v>20</v>
      </c>
      <c r="N12" s="165">
        <v>46</v>
      </c>
      <c r="O12" s="166">
        <f t="shared" si="3"/>
        <v>3.6052558360078848</v>
      </c>
      <c r="P12" s="166">
        <f t="shared" si="4"/>
        <v>8.2142857142857135</v>
      </c>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c r="AS12" s="173"/>
      <c r="AT12" s="173"/>
      <c r="AU12" s="173"/>
      <c r="AV12" s="173"/>
      <c r="AW12" s="173"/>
      <c r="AX12" s="173"/>
      <c r="AY12" s="173"/>
      <c r="AZ12" s="173"/>
      <c r="BA12" s="173"/>
      <c r="BB12" s="173"/>
      <c r="BC12" s="173"/>
      <c r="BD12" s="173"/>
      <c r="BE12" s="173"/>
      <c r="BF12" s="173"/>
      <c r="BG12" s="173"/>
      <c r="BH12" s="173"/>
      <c r="BI12" s="173"/>
      <c r="BJ12" s="173"/>
      <c r="BK12" s="173"/>
      <c r="BL12" s="173"/>
      <c r="BM12" s="173"/>
      <c r="BN12" s="173"/>
      <c r="BO12" s="173"/>
      <c r="BP12" s="173"/>
      <c r="BQ12" s="173"/>
      <c r="BR12" s="173"/>
      <c r="BS12" s="173"/>
      <c r="BT12" s="173"/>
      <c r="BU12" s="173"/>
      <c r="BV12" s="173"/>
      <c r="BW12" s="173"/>
      <c r="BX12" s="173"/>
      <c r="BY12" s="173"/>
      <c r="BZ12" s="173"/>
      <c r="CA12" s="173"/>
      <c r="CB12" s="173"/>
      <c r="CC12" s="173"/>
      <c r="CD12" s="173"/>
      <c r="CE12" s="173"/>
      <c r="CF12" s="173"/>
      <c r="CG12" s="173"/>
      <c r="CH12" s="173"/>
      <c r="CI12" s="173"/>
      <c r="CJ12" s="173"/>
      <c r="CK12" s="173"/>
      <c r="CL12" s="173"/>
      <c r="CM12" s="173"/>
      <c r="CN12" s="173"/>
      <c r="CO12" s="173"/>
      <c r="CP12" s="173"/>
      <c r="CQ12" s="173"/>
      <c r="CR12" s="173"/>
      <c r="CS12" s="173"/>
      <c r="CT12" s="173"/>
      <c r="CU12" s="173"/>
      <c r="CV12" s="173"/>
      <c r="CW12" s="173"/>
      <c r="CX12" s="173"/>
      <c r="CY12" s="173"/>
      <c r="CZ12" s="173"/>
      <c r="DA12" s="173"/>
      <c r="DB12" s="173"/>
      <c r="DC12" s="173"/>
      <c r="DD12" s="173"/>
      <c r="DE12" s="173"/>
      <c r="DF12" s="173"/>
      <c r="DG12" s="173"/>
      <c r="DH12" s="173"/>
      <c r="DI12" s="173"/>
      <c r="DJ12" s="173"/>
      <c r="DK12" s="173"/>
      <c r="DL12" s="173"/>
      <c r="DM12" s="173"/>
      <c r="DN12" s="173"/>
      <c r="DO12" s="173"/>
      <c r="DP12" s="173"/>
      <c r="DQ12" s="173"/>
      <c r="DR12" s="173"/>
      <c r="DS12" s="173"/>
      <c r="DT12" s="173"/>
      <c r="DU12" s="173"/>
      <c r="DV12" s="173"/>
      <c r="DW12" s="173"/>
      <c r="DX12" s="173"/>
      <c r="DY12" s="173"/>
      <c r="DZ12" s="173"/>
      <c r="EA12" s="173"/>
      <c r="EB12" s="173"/>
      <c r="EC12" s="173"/>
      <c r="ED12" s="173"/>
      <c r="EE12" s="173"/>
      <c r="EF12" s="173"/>
      <c r="EG12" s="173"/>
      <c r="EH12" s="173"/>
      <c r="EI12" s="173"/>
      <c r="EJ12" s="173"/>
      <c r="EK12" s="173"/>
      <c r="EL12" s="173"/>
      <c r="EM12" s="173"/>
      <c r="EN12" s="173"/>
      <c r="EO12" s="173"/>
      <c r="EP12" s="173"/>
      <c r="EQ12" s="173"/>
      <c r="ER12" s="173"/>
      <c r="ES12" s="173"/>
      <c r="ET12" s="173"/>
      <c r="EU12" s="173"/>
      <c r="EV12" s="173"/>
      <c r="EW12" s="173"/>
      <c r="EX12" s="173"/>
      <c r="EY12" s="173"/>
      <c r="EZ12" s="173"/>
      <c r="FA12" s="173"/>
      <c r="FB12" s="173"/>
      <c r="FC12" s="173"/>
      <c r="FD12" s="173"/>
      <c r="FE12" s="173"/>
      <c r="FF12" s="173"/>
      <c r="FG12" s="173"/>
      <c r="FH12" s="173"/>
      <c r="FI12" s="173"/>
      <c r="FJ12" s="173"/>
      <c r="FK12" s="173"/>
      <c r="FL12" s="173"/>
      <c r="FM12" s="173"/>
      <c r="FN12" s="173"/>
      <c r="FO12" s="173"/>
      <c r="FP12" s="173"/>
      <c r="FQ12" s="173"/>
      <c r="FR12" s="173"/>
      <c r="FS12" s="173"/>
      <c r="FT12" s="173"/>
      <c r="FU12" s="173"/>
      <c r="FV12" s="173"/>
      <c r="FW12" s="173"/>
      <c r="FX12" s="173"/>
      <c r="FY12" s="173"/>
      <c r="FZ12" s="173"/>
      <c r="GA12" s="173"/>
      <c r="GB12" s="173"/>
      <c r="GC12" s="173"/>
      <c r="GD12" s="173"/>
      <c r="GE12" s="173"/>
      <c r="GF12" s="173"/>
      <c r="GG12" s="173"/>
      <c r="GH12" s="173"/>
      <c r="GI12" s="173"/>
      <c r="GJ12" s="173"/>
      <c r="GK12" s="173"/>
      <c r="GL12" s="173"/>
      <c r="GM12" s="173"/>
      <c r="GN12" s="173"/>
      <c r="GO12" s="173"/>
      <c r="GP12" s="173"/>
      <c r="GQ12" s="173"/>
      <c r="GR12" s="173"/>
      <c r="GS12" s="173"/>
      <c r="GT12" s="173"/>
      <c r="GU12" s="173"/>
      <c r="GV12" s="173"/>
      <c r="GW12" s="173"/>
      <c r="GX12" s="173"/>
      <c r="GY12" s="173"/>
      <c r="GZ12" s="173"/>
      <c r="HA12" s="173"/>
      <c r="HB12" s="173"/>
      <c r="HC12" s="173"/>
      <c r="HD12" s="173"/>
      <c r="HE12" s="173"/>
      <c r="HF12" s="173"/>
      <c r="HG12" s="173"/>
      <c r="HH12" s="173"/>
      <c r="HI12" s="173"/>
      <c r="HJ12" s="173"/>
      <c r="HK12" s="173"/>
      <c r="HL12" s="173"/>
      <c r="HM12" s="173"/>
      <c r="HN12" s="173"/>
      <c r="HO12" s="173"/>
      <c r="HP12" s="173"/>
      <c r="HQ12" s="173"/>
      <c r="HR12" s="173"/>
      <c r="HS12" s="173"/>
      <c r="HT12" s="173"/>
      <c r="HU12" s="173"/>
      <c r="HV12" s="173"/>
      <c r="HW12" s="173"/>
      <c r="HX12" s="173"/>
      <c r="HY12" s="173"/>
      <c r="HZ12" s="173"/>
      <c r="IA12" s="173"/>
      <c r="IB12" s="173"/>
      <c r="IC12" s="173"/>
      <c r="ID12" s="173"/>
      <c r="IE12" s="173"/>
      <c r="IF12" s="173"/>
      <c r="IG12" s="173"/>
      <c r="IH12" s="173"/>
      <c r="II12" s="173"/>
      <c r="IJ12" s="173"/>
      <c r="IK12" s="173"/>
      <c r="IL12" s="173"/>
      <c r="IM12" s="173"/>
      <c r="IN12" s="173"/>
      <c r="IO12" s="173"/>
      <c r="IP12" s="173"/>
    </row>
    <row r="13" spans="1:250" ht="24.75" customHeight="1">
      <c r="A13" s="170">
        <v>4</v>
      </c>
      <c r="B13" s="171" t="str">
        <f>VLOOKUP(C13,表12!R:S,2,0)</f>
        <v>C00-C97</v>
      </c>
      <c r="C13" s="164" t="s">
        <v>36</v>
      </c>
      <c r="D13" s="165">
        <v>71</v>
      </c>
      <c r="E13" s="166">
        <f t="shared" si="0"/>
        <v>2.6591292213208231</v>
      </c>
      <c r="F13" s="167">
        <f t="shared" si="5"/>
        <v>5.6259904912836767</v>
      </c>
      <c r="G13" s="172" t="str">
        <f>VLOOKUP(H13,表12!R:S,2,0)</f>
        <v>C00-C97</v>
      </c>
      <c r="H13" s="164" t="s">
        <v>36</v>
      </c>
      <c r="I13" s="165">
        <v>45</v>
      </c>
      <c r="J13" s="166">
        <f t="shared" si="1"/>
        <v>3.2278148697540838</v>
      </c>
      <c r="K13" s="167">
        <f t="shared" si="2"/>
        <v>6.4102564102564097</v>
      </c>
      <c r="L13" s="172" t="str">
        <f>VLOOKUP(M13,表12!R:S,2,0)</f>
        <v>C00-C97</v>
      </c>
      <c r="M13" s="164" t="s">
        <v>36</v>
      </c>
      <c r="N13" s="165">
        <v>26</v>
      </c>
      <c r="O13" s="166">
        <f t="shared" si="3"/>
        <v>2.0377532986131524</v>
      </c>
      <c r="P13" s="166">
        <f t="shared" si="4"/>
        <v>4.6428571428571432</v>
      </c>
      <c r="Q13" s="173"/>
      <c r="R13" s="173"/>
      <c r="S13" s="173"/>
      <c r="T13" s="173"/>
      <c r="U13" s="173"/>
      <c r="V13" s="173"/>
      <c r="W13" s="173"/>
      <c r="X13" s="173"/>
      <c r="Y13" s="173"/>
      <c r="Z13" s="173"/>
      <c r="AA13" s="173"/>
      <c r="AB13" s="173"/>
      <c r="AC13" s="173"/>
      <c r="AD13" s="173"/>
      <c r="AE13" s="173"/>
      <c r="AF13" s="173"/>
      <c r="AG13" s="173"/>
      <c r="AH13" s="173"/>
      <c r="AI13" s="173"/>
      <c r="AJ13" s="173"/>
      <c r="AK13" s="173"/>
      <c r="AL13" s="173"/>
      <c r="AM13" s="173"/>
      <c r="AN13" s="173"/>
      <c r="AO13" s="173"/>
      <c r="AP13" s="173"/>
      <c r="AQ13" s="173"/>
      <c r="AR13" s="173"/>
      <c r="AS13" s="173"/>
      <c r="AT13" s="173"/>
      <c r="AU13" s="173"/>
      <c r="AV13" s="173"/>
      <c r="AW13" s="173"/>
      <c r="AX13" s="173"/>
      <c r="AY13" s="173"/>
      <c r="AZ13" s="173"/>
      <c r="BA13" s="173"/>
      <c r="BB13" s="173"/>
      <c r="BC13" s="173"/>
      <c r="BD13" s="173"/>
      <c r="BE13" s="173"/>
      <c r="BF13" s="173"/>
      <c r="BG13" s="173"/>
      <c r="BH13" s="173"/>
      <c r="BI13" s="173"/>
      <c r="BJ13" s="173"/>
      <c r="BK13" s="173"/>
      <c r="BL13" s="173"/>
      <c r="BM13" s="173"/>
      <c r="BN13" s="173"/>
      <c r="BO13" s="173"/>
      <c r="BP13" s="173"/>
      <c r="BQ13" s="173"/>
      <c r="BR13" s="173"/>
      <c r="BS13" s="173"/>
      <c r="BT13" s="173"/>
      <c r="BU13" s="173"/>
      <c r="BV13" s="173"/>
      <c r="BW13" s="173"/>
      <c r="BX13" s="173"/>
      <c r="BY13" s="173"/>
      <c r="BZ13" s="173"/>
      <c r="CA13" s="173"/>
      <c r="CB13" s="173"/>
      <c r="CC13" s="173"/>
      <c r="CD13" s="173"/>
      <c r="CE13" s="173"/>
      <c r="CF13" s="173"/>
      <c r="CG13" s="173"/>
      <c r="CH13" s="173"/>
      <c r="CI13" s="173"/>
      <c r="CJ13" s="173"/>
      <c r="CK13" s="173"/>
      <c r="CL13" s="173"/>
      <c r="CM13" s="173"/>
      <c r="CN13" s="173"/>
      <c r="CO13" s="173"/>
      <c r="CP13" s="173"/>
      <c r="CQ13" s="173"/>
      <c r="CR13" s="173"/>
      <c r="CS13" s="173"/>
      <c r="CT13" s="173"/>
      <c r="CU13" s="173"/>
      <c r="CV13" s="173"/>
      <c r="CW13" s="173"/>
      <c r="CX13" s="173"/>
      <c r="CY13" s="173"/>
      <c r="CZ13" s="173"/>
      <c r="DA13" s="173"/>
      <c r="DB13" s="173"/>
      <c r="DC13" s="173"/>
      <c r="DD13" s="173"/>
      <c r="DE13" s="173"/>
      <c r="DF13" s="173"/>
      <c r="DG13" s="173"/>
      <c r="DH13" s="173"/>
      <c r="DI13" s="173"/>
      <c r="DJ13" s="173"/>
      <c r="DK13" s="173"/>
      <c r="DL13" s="173"/>
      <c r="DM13" s="173"/>
      <c r="DN13" s="173"/>
      <c r="DO13" s="173"/>
      <c r="DP13" s="173"/>
      <c r="DQ13" s="173"/>
      <c r="DR13" s="173"/>
      <c r="DS13" s="173"/>
      <c r="DT13" s="173"/>
      <c r="DU13" s="173"/>
      <c r="DV13" s="173"/>
      <c r="DW13" s="173"/>
      <c r="DX13" s="173"/>
      <c r="DY13" s="173"/>
      <c r="DZ13" s="173"/>
      <c r="EA13" s="173"/>
      <c r="EB13" s="173"/>
      <c r="EC13" s="173"/>
      <c r="ED13" s="173"/>
      <c r="EE13" s="173"/>
      <c r="EF13" s="173"/>
      <c r="EG13" s="173"/>
      <c r="EH13" s="173"/>
      <c r="EI13" s="173"/>
      <c r="EJ13" s="173"/>
      <c r="EK13" s="173"/>
      <c r="EL13" s="173"/>
      <c r="EM13" s="173"/>
      <c r="EN13" s="173"/>
      <c r="EO13" s="173"/>
      <c r="EP13" s="173"/>
      <c r="EQ13" s="173"/>
      <c r="ER13" s="173"/>
      <c r="ES13" s="173"/>
      <c r="ET13" s="173"/>
      <c r="EU13" s="173"/>
      <c r="EV13" s="173"/>
      <c r="EW13" s="173"/>
      <c r="EX13" s="173"/>
      <c r="EY13" s="173"/>
      <c r="EZ13" s="173"/>
      <c r="FA13" s="173"/>
      <c r="FB13" s="173"/>
      <c r="FC13" s="173"/>
      <c r="FD13" s="173"/>
      <c r="FE13" s="173"/>
      <c r="FF13" s="173"/>
      <c r="FG13" s="173"/>
      <c r="FH13" s="173"/>
      <c r="FI13" s="173"/>
      <c r="FJ13" s="173"/>
      <c r="FK13" s="173"/>
      <c r="FL13" s="173"/>
      <c r="FM13" s="173"/>
      <c r="FN13" s="173"/>
      <c r="FO13" s="173"/>
      <c r="FP13" s="173"/>
      <c r="FQ13" s="173"/>
      <c r="FR13" s="173"/>
      <c r="FS13" s="173"/>
      <c r="FT13" s="173"/>
      <c r="FU13" s="173"/>
      <c r="FV13" s="173"/>
      <c r="FW13" s="173"/>
      <c r="FX13" s="173"/>
      <c r="FY13" s="173"/>
      <c r="FZ13" s="173"/>
      <c r="GA13" s="173"/>
      <c r="GB13" s="173"/>
      <c r="GC13" s="173"/>
      <c r="GD13" s="173"/>
      <c r="GE13" s="173"/>
      <c r="GF13" s="173"/>
      <c r="GG13" s="173"/>
      <c r="GH13" s="173"/>
      <c r="GI13" s="173"/>
      <c r="GJ13" s="173"/>
      <c r="GK13" s="173"/>
      <c r="GL13" s="173"/>
      <c r="GM13" s="173"/>
      <c r="GN13" s="173"/>
      <c r="GO13" s="173"/>
      <c r="GP13" s="173"/>
      <c r="GQ13" s="173"/>
      <c r="GR13" s="173"/>
      <c r="GS13" s="173"/>
      <c r="GT13" s="173"/>
      <c r="GU13" s="173"/>
      <c r="GV13" s="173"/>
      <c r="GW13" s="173"/>
      <c r="GX13" s="173"/>
      <c r="GY13" s="173"/>
      <c r="GZ13" s="173"/>
      <c r="HA13" s="173"/>
      <c r="HB13" s="173"/>
      <c r="HC13" s="173"/>
      <c r="HD13" s="173"/>
      <c r="HE13" s="173"/>
      <c r="HF13" s="173"/>
      <c r="HG13" s="173"/>
      <c r="HH13" s="173"/>
      <c r="HI13" s="173"/>
      <c r="HJ13" s="173"/>
      <c r="HK13" s="173"/>
      <c r="HL13" s="173"/>
      <c r="HM13" s="173"/>
      <c r="HN13" s="173"/>
      <c r="HO13" s="173"/>
      <c r="HP13" s="173"/>
      <c r="HQ13" s="173"/>
      <c r="HR13" s="173"/>
      <c r="HS13" s="173"/>
      <c r="HT13" s="173"/>
      <c r="HU13" s="173"/>
      <c r="HV13" s="173"/>
      <c r="HW13" s="173"/>
      <c r="HX13" s="173"/>
      <c r="HY13" s="173"/>
      <c r="HZ13" s="173"/>
      <c r="IA13" s="173"/>
      <c r="IB13" s="173"/>
      <c r="IC13" s="173"/>
      <c r="ID13" s="173"/>
      <c r="IE13" s="173"/>
      <c r="IF13" s="173"/>
      <c r="IG13" s="173"/>
      <c r="IH13" s="173"/>
      <c r="II13" s="173"/>
      <c r="IJ13" s="173"/>
      <c r="IK13" s="173"/>
      <c r="IL13" s="173"/>
      <c r="IM13" s="173"/>
      <c r="IN13" s="173"/>
      <c r="IO13" s="173"/>
      <c r="IP13" s="173"/>
    </row>
    <row r="14" spans="1:250" ht="24.75" customHeight="1">
      <c r="A14" s="170">
        <v>5</v>
      </c>
      <c r="B14" s="171" t="str">
        <f>VLOOKUP(C14,表12!R:S,2,0)</f>
        <v>R95</v>
      </c>
      <c r="C14" s="164" t="s">
        <v>23</v>
      </c>
      <c r="D14" s="165">
        <v>36</v>
      </c>
      <c r="E14" s="166">
        <f t="shared" si="0"/>
        <v>1.3482908727823892</v>
      </c>
      <c r="F14" s="167">
        <f t="shared" si="5"/>
        <v>2.8526148969889067</v>
      </c>
      <c r="G14" s="172" t="str">
        <f>VLOOKUP(H14,表12!R:S,2,0)</f>
        <v>R95</v>
      </c>
      <c r="H14" s="164" t="s">
        <v>23</v>
      </c>
      <c r="I14" s="165">
        <v>17</v>
      </c>
      <c r="J14" s="166">
        <f t="shared" si="1"/>
        <v>1.2193967285737648</v>
      </c>
      <c r="K14" s="167">
        <f t="shared" si="2"/>
        <v>2.4216524216524213</v>
      </c>
      <c r="L14" s="172" t="str">
        <f>VLOOKUP(M14,表12!R:S,2,0)</f>
        <v>R95</v>
      </c>
      <c r="M14" s="164" t="s">
        <v>23</v>
      </c>
      <c r="N14" s="165">
        <v>19</v>
      </c>
      <c r="O14" s="166">
        <f t="shared" si="3"/>
        <v>1.4891274105249956</v>
      </c>
      <c r="P14" s="166">
        <f t="shared" si="4"/>
        <v>3.3928571428571428</v>
      </c>
      <c r="Q14" s="173"/>
      <c r="R14" s="173"/>
      <c r="S14" s="173"/>
      <c r="T14" s="173"/>
      <c r="U14" s="173"/>
      <c r="V14" s="173"/>
      <c r="W14" s="173"/>
      <c r="X14" s="173"/>
      <c r="Y14" s="173"/>
      <c r="Z14" s="173"/>
      <c r="AA14" s="173"/>
      <c r="AB14" s="173"/>
      <c r="AC14" s="173"/>
      <c r="AD14" s="173"/>
      <c r="AE14" s="173"/>
      <c r="AF14" s="173"/>
      <c r="AG14" s="173"/>
      <c r="AH14" s="173"/>
      <c r="AI14" s="173"/>
      <c r="AJ14" s="173"/>
      <c r="AK14" s="173"/>
      <c r="AL14" s="173"/>
      <c r="AM14" s="173"/>
      <c r="AN14" s="173"/>
      <c r="AO14" s="173"/>
      <c r="AP14" s="173"/>
      <c r="AQ14" s="173"/>
      <c r="AR14" s="173"/>
      <c r="AS14" s="173"/>
      <c r="AT14" s="173"/>
      <c r="AU14" s="173"/>
      <c r="AV14" s="173"/>
      <c r="AW14" s="173"/>
      <c r="AX14" s="173"/>
      <c r="AY14" s="173"/>
      <c r="AZ14" s="173"/>
      <c r="BA14" s="173"/>
      <c r="BB14" s="173"/>
      <c r="BC14" s="173"/>
      <c r="BD14" s="173"/>
      <c r="BE14" s="173"/>
      <c r="BF14" s="173"/>
      <c r="BG14" s="173"/>
      <c r="BH14" s="173"/>
      <c r="BI14" s="173"/>
      <c r="BJ14" s="173"/>
      <c r="BK14" s="173"/>
      <c r="BL14" s="173"/>
      <c r="BM14" s="173"/>
      <c r="BN14" s="173"/>
      <c r="BO14" s="173"/>
      <c r="BP14" s="173"/>
      <c r="BQ14" s="173"/>
      <c r="BR14" s="173"/>
      <c r="BS14" s="173"/>
      <c r="BT14" s="173"/>
      <c r="BU14" s="173"/>
      <c r="BV14" s="173"/>
      <c r="BW14" s="173"/>
      <c r="BX14" s="173"/>
      <c r="BY14" s="173"/>
      <c r="BZ14" s="173"/>
      <c r="CA14" s="173"/>
      <c r="CB14" s="173"/>
      <c r="CC14" s="173"/>
      <c r="CD14" s="173"/>
      <c r="CE14" s="173"/>
      <c r="CF14" s="173"/>
      <c r="CG14" s="173"/>
      <c r="CH14" s="173"/>
      <c r="CI14" s="173"/>
      <c r="CJ14" s="173"/>
      <c r="CK14" s="173"/>
      <c r="CL14" s="173"/>
      <c r="CM14" s="173"/>
      <c r="CN14" s="173"/>
      <c r="CO14" s="173"/>
      <c r="CP14" s="173"/>
      <c r="CQ14" s="173"/>
      <c r="CR14" s="173"/>
      <c r="CS14" s="173"/>
      <c r="CT14" s="173"/>
      <c r="CU14" s="173"/>
      <c r="CV14" s="173"/>
      <c r="CW14" s="173"/>
      <c r="CX14" s="173"/>
      <c r="CY14" s="173"/>
      <c r="CZ14" s="173"/>
      <c r="DA14" s="173"/>
      <c r="DB14" s="173"/>
      <c r="DC14" s="173"/>
      <c r="DD14" s="173"/>
      <c r="DE14" s="173"/>
      <c r="DF14" s="173"/>
      <c r="DG14" s="173"/>
      <c r="DH14" s="173"/>
      <c r="DI14" s="173"/>
      <c r="DJ14" s="173"/>
      <c r="DK14" s="173"/>
      <c r="DL14" s="173"/>
      <c r="DM14" s="173"/>
      <c r="DN14" s="173"/>
      <c r="DO14" s="173"/>
      <c r="DP14" s="173"/>
      <c r="DQ14" s="173"/>
      <c r="DR14" s="173"/>
      <c r="DS14" s="173"/>
      <c r="DT14" s="173"/>
      <c r="DU14" s="173"/>
      <c r="DV14" s="173"/>
      <c r="DW14" s="173"/>
      <c r="DX14" s="173"/>
      <c r="DY14" s="173"/>
      <c r="DZ14" s="173"/>
      <c r="EA14" s="173"/>
      <c r="EB14" s="173"/>
      <c r="EC14" s="173"/>
      <c r="ED14" s="173"/>
      <c r="EE14" s="173"/>
      <c r="EF14" s="173"/>
      <c r="EG14" s="173"/>
      <c r="EH14" s="173"/>
      <c r="EI14" s="173"/>
      <c r="EJ14" s="173"/>
      <c r="EK14" s="173"/>
      <c r="EL14" s="173"/>
      <c r="EM14" s="173"/>
      <c r="EN14" s="173"/>
      <c r="EO14" s="173"/>
      <c r="EP14" s="173"/>
      <c r="EQ14" s="173"/>
      <c r="ER14" s="173"/>
      <c r="ES14" s="173"/>
      <c r="ET14" s="173"/>
      <c r="EU14" s="173"/>
      <c r="EV14" s="173"/>
      <c r="EW14" s="173"/>
      <c r="EX14" s="173"/>
      <c r="EY14" s="173"/>
      <c r="EZ14" s="173"/>
      <c r="FA14" s="173"/>
      <c r="FB14" s="173"/>
      <c r="FC14" s="173"/>
      <c r="FD14" s="173"/>
      <c r="FE14" s="173"/>
      <c r="FF14" s="173"/>
      <c r="FG14" s="173"/>
      <c r="FH14" s="173"/>
      <c r="FI14" s="173"/>
      <c r="FJ14" s="173"/>
      <c r="FK14" s="173"/>
      <c r="FL14" s="173"/>
      <c r="FM14" s="173"/>
      <c r="FN14" s="173"/>
      <c r="FO14" s="173"/>
      <c r="FP14" s="173"/>
      <c r="FQ14" s="173"/>
      <c r="FR14" s="173"/>
      <c r="FS14" s="173"/>
      <c r="FT14" s="173"/>
      <c r="FU14" s="173"/>
      <c r="FV14" s="173"/>
      <c r="FW14" s="173"/>
      <c r="FX14" s="173"/>
      <c r="FY14" s="173"/>
      <c r="FZ14" s="173"/>
      <c r="GA14" s="173"/>
      <c r="GB14" s="173"/>
      <c r="GC14" s="173"/>
      <c r="GD14" s="173"/>
      <c r="GE14" s="173"/>
      <c r="GF14" s="173"/>
      <c r="GG14" s="173"/>
      <c r="GH14" s="173"/>
      <c r="GI14" s="173"/>
      <c r="GJ14" s="173"/>
      <c r="GK14" s="173"/>
      <c r="GL14" s="173"/>
      <c r="GM14" s="173"/>
      <c r="GN14" s="173"/>
      <c r="GO14" s="173"/>
      <c r="GP14" s="173"/>
      <c r="GQ14" s="173"/>
      <c r="GR14" s="173"/>
      <c r="GS14" s="173"/>
      <c r="GT14" s="173"/>
      <c r="GU14" s="173"/>
      <c r="GV14" s="173"/>
      <c r="GW14" s="173"/>
      <c r="GX14" s="173"/>
      <c r="GY14" s="173"/>
      <c r="GZ14" s="173"/>
      <c r="HA14" s="173"/>
      <c r="HB14" s="173"/>
      <c r="HC14" s="173"/>
      <c r="HD14" s="173"/>
      <c r="HE14" s="173"/>
      <c r="HF14" s="173"/>
      <c r="HG14" s="173"/>
      <c r="HH14" s="173"/>
      <c r="HI14" s="173"/>
      <c r="HJ14" s="173"/>
      <c r="HK14" s="173"/>
      <c r="HL14" s="173"/>
      <c r="HM14" s="173"/>
      <c r="HN14" s="173"/>
      <c r="HO14" s="173"/>
      <c r="HP14" s="173"/>
      <c r="HQ14" s="173"/>
      <c r="HR14" s="173"/>
      <c r="HS14" s="173"/>
      <c r="HT14" s="173"/>
      <c r="HU14" s="173"/>
      <c r="HV14" s="173"/>
      <c r="HW14" s="173"/>
      <c r="HX14" s="173"/>
      <c r="HY14" s="173"/>
      <c r="HZ14" s="173"/>
      <c r="IA14" s="173"/>
      <c r="IB14" s="173"/>
      <c r="IC14" s="173"/>
      <c r="ID14" s="173"/>
      <c r="IE14" s="173"/>
      <c r="IF14" s="173"/>
      <c r="IG14" s="173"/>
      <c r="IH14" s="173"/>
      <c r="II14" s="173"/>
      <c r="IJ14" s="173"/>
      <c r="IK14" s="173"/>
      <c r="IL14" s="173"/>
      <c r="IM14" s="173"/>
      <c r="IN14" s="173"/>
      <c r="IO14" s="173"/>
      <c r="IP14" s="173"/>
    </row>
    <row r="15" spans="1:250" ht="24.75" customHeight="1">
      <c r="A15" s="170">
        <v>6</v>
      </c>
      <c r="B15" s="171" t="str">
        <f>VLOOKUP(C15,表12!R:S,2,0)</f>
        <v>I01-I02.0, I05-I09, I20-I25, I27, I30-I52</v>
      </c>
      <c r="C15" s="164" t="s">
        <v>66</v>
      </c>
      <c r="D15" s="165">
        <v>24</v>
      </c>
      <c r="E15" s="166">
        <f t="shared" si="0"/>
        <v>0.89886058185492612</v>
      </c>
      <c r="F15" s="167">
        <f t="shared" si="5"/>
        <v>1.9017432646592711</v>
      </c>
      <c r="G15" s="172" t="str">
        <f>VLOOKUP(H15,表12!R:S,2,0)</f>
        <v>J12-J18</v>
      </c>
      <c r="H15" s="164" t="s">
        <v>50</v>
      </c>
      <c r="I15" s="165">
        <v>14</v>
      </c>
      <c r="J15" s="166">
        <f t="shared" si="1"/>
        <v>1.0042090705901592</v>
      </c>
      <c r="K15" s="167">
        <f t="shared" si="2"/>
        <v>1.9943019943019942</v>
      </c>
      <c r="L15" s="172" t="str">
        <f>VLOOKUP(M15,表12!R:S,2,0)</f>
        <v>I01-I02.0, I05-I09, I20-I25, I27, I30-I52</v>
      </c>
      <c r="M15" s="164" t="s">
        <v>66</v>
      </c>
      <c r="N15" s="165">
        <v>12</v>
      </c>
      <c r="O15" s="166">
        <f t="shared" si="3"/>
        <v>0.94050152243683938</v>
      </c>
      <c r="P15" s="166">
        <f t="shared" si="4"/>
        <v>2.1428571428571428</v>
      </c>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173"/>
      <c r="AR15" s="173"/>
      <c r="AS15" s="173"/>
      <c r="AT15" s="173"/>
      <c r="AU15" s="173"/>
      <c r="AV15" s="173"/>
      <c r="AW15" s="173"/>
      <c r="AX15" s="173"/>
      <c r="AY15" s="173"/>
      <c r="AZ15" s="173"/>
      <c r="BA15" s="173"/>
      <c r="BB15" s="173"/>
      <c r="BC15" s="173"/>
      <c r="BD15" s="173"/>
      <c r="BE15" s="173"/>
      <c r="BF15" s="173"/>
      <c r="BG15" s="173"/>
      <c r="BH15" s="173"/>
      <c r="BI15" s="173"/>
      <c r="BJ15" s="173"/>
      <c r="BK15" s="173"/>
      <c r="BL15" s="173"/>
      <c r="BM15" s="173"/>
      <c r="BN15" s="173"/>
      <c r="BO15" s="173"/>
      <c r="BP15" s="173"/>
      <c r="BQ15" s="173"/>
      <c r="BR15" s="173"/>
      <c r="BS15" s="173"/>
      <c r="BT15" s="173"/>
      <c r="BU15" s="173"/>
      <c r="BV15" s="173"/>
      <c r="BW15" s="173"/>
      <c r="BX15" s="173"/>
      <c r="BY15" s="173"/>
      <c r="BZ15" s="173"/>
      <c r="CA15" s="173"/>
      <c r="CB15" s="173"/>
      <c r="CC15" s="173"/>
      <c r="CD15" s="173"/>
      <c r="CE15" s="173"/>
      <c r="CF15" s="173"/>
      <c r="CG15" s="173"/>
      <c r="CH15" s="173"/>
      <c r="CI15" s="173"/>
      <c r="CJ15" s="173"/>
      <c r="CK15" s="173"/>
      <c r="CL15" s="173"/>
      <c r="CM15" s="173"/>
      <c r="CN15" s="173"/>
      <c r="CO15" s="173"/>
      <c r="CP15" s="173"/>
      <c r="CQ15" s="173"/>
      <c r="CR15" s="173"/>
      <c r="CS15" s="173"/>
      <c r="CT15" s="173"/>
      <c r="CU15" s="173"/>
      <c r="CV15" s="173"/>
      <c r="CW15" s="173"/>
      <c r="CX15" s="173"/>
      <c r="CY15" s="173"/>
      <c r="CZ15" s="173"/>
      <c r="DA15" s="173"/>
      <c r="DB15" s="173"/>
      <c r="DC15" s="173"/>
      <c r="DD15" s="173"/>
      <c r="DE15" s="173"/>
      <c r="DF15" s="173"/>
      <c r="DG15" s="173"/>
      <c r="DH15" s="173"/>
      <c r="DI15" s="173"/>
      <c r="DJ15" s="173"/>
      <c r="DK15" s="173"/>
      <c r="DL15" s="173"/>
      <c r="DM15" s="173"/>
      <c r="DN15" s="173"/>
      <c r="DO15" s="173"/>
      <c r="DP15" s="173"/>
      <c r="DQ15" s="173"/>
      <c r="DR15" s="173"/>
      <c r="DS15" s="173"/>
      <c r="DT15" s="173"/>
      <c r="DU15" s="173"/>
      <c r="DV15" s="173"/>
      <c r="DW15" s="173"/>
      <c r="DX15" s="173"/>
      <c r="DY15" s="173"/>
      <c r="DZ15" s="173"/>
      <c r="EA15" s="173"/>
      <c r="EB15" s="173"/>
      <c r="EC15" s="173"/>
      <c r="ED15" s="173"/>
      <c r="EE15" s="173"/>
      <c r="EF15" s="173"/>
      <c r="EG15" s="173"/>
      <c r="EH15" s="173"/>
      <c r="EI15" s="173"/>
      <c r="EJ15" s="173"/>
      <c r="EK15" s="173"/>
      <c r="EL15" s="173"/>
      <c r="EM15" s="173"/>
      <c r="EN15" s="173"/>
      <c r="EO15" s="173"/>
      <c r="EP15" s="173"/>
      <c r="EQ15" s="173"/>
      <c r="ER15" s="173"/>
      <c r="ES15" s="173"/>
      <c r="ET15" s="173"/>
      <c r="EU15" s="173"/>
      <c r="EV15" s="173"/>
      <c r="EW15" s="173"/>
      <c r="EX15" s="173"/>
      <c r="EY15" s="173"/>
      <c r="EZ15" s="173"/>
      <c r="FA15" s="173"/>
      <c r="FB15" s="173"/>
      <c r="FC15" s="173"/>
      <c r="FD15" s="173"/>
      <c r="FE15" s="173"/>
      <c r="FF15" s="173"/>
      <c r="FG15" s="173"/>
      <c r="FH15" s="173"/>
      <c r="FI15" s="173"/>
      <c r="FJ15" s="173"/>
      <c r="FK15" s="173"/>
      <c r="FL15" s="173"/>
      <c r="FM15" s="173"/>
      <c r="FN15" s="173"/>
      <c r="FO15" s="173"/>
      <c r="FP15" s="173"/>
      <c r="FQ15" s="173"/>
      <c r="FR15" s="173"/>
      <c r="FS15" s="173"/>
      <c r="FT15" s="173"/>
      <c r="FU15" s="173"/>
      <c r="FV15" s="173"/>
      <c r="FW15" s="173"/>
      <c r="FX15" s="173"/>
      <c r="FY15" s="173"/>
      <c r="FZ15" s="173"/>
      <c r="GA15" s="173"/>
      <c r="GB15" s="173"/>
      <c r="GC15" s="173"/>
      <c r="GD15" s="173"/>
      <c r="GE15" s="173"/>
      <c r="GF15" s="173"/>
      <c r="GG15" s="173"/>
      <c r="GH15" s="173"/>
      <c r="GI15" s="173"/>
      <c r="GJ15" s="173"/>
      <c r="GK15" s="173"/>
      <c r="GL15" s="173"/>
      <c r="GM15" s="173"/>
      <c r="GN15" s="173"/>
      <c r="GO15" s="173"/>
      <c r="GP15" s="173"/>
      <c r="GQ15" s="173"/>
      <c r="GR15" s="173"/>
      <c r="GS15" s="173"/>
      <c r="GT15" s="173"/>
      <c r="GU15" s="173"/>
      <c r="GV15" s="173"/>
      <c r="GW15" s="173"/>
      <c r="GX15" s="173"/>
      <c r="GY15" s="173"/>
      <c r="GZ15" s="173"/>
      <c r="HA15" s="173"/>
      <c r="HB15" s="173"/>
      <c r="HC15" s="173"/>
      <c r="HD15" s="173"/>
      <c r="HE15" s="173"/>
      <c r="HF15" s="173"/>
      <c r="HG15" s="173"/>
      <c r="HH15" s="173"/>
      <c r="HI15" s="173"/>
      <c r="HJ15" s="173"/>
      <c r="HK15" s="173"/>
      <c r="HL15" s="173"/>
      <c r="HM15" s="173"/>
      <c r="HN15" s="173"/>
      <c r="HO15" s="173"/>
      <c r="HP15" s="173"/>
      <c r="HQ15" s="173"/>
      <c r="HR15" s="173"/>
      <c r="HS15" s="173"/>
      <c r="HT15" s="173"/>
      <c r="HU15" s="173"/>
      <c r="HV15" s="173"/>
      <c r="HW15" s="173"/>
      <c r="HX15" s="173"/>
      <c r="HY15" s="173"/>
      <c r="HZ15" s="173"/>
      <c r="IA15" s="173"/>
      <c r="IB15" s="173"/>
      <c r="IC15" s="173"/>
      <c r="ID15" s="173"/>
      <c r="IE15" s="173"/>
      <c r="IF15" s="173"/>
      <c r="IG15" s="173"/>
      <c r="IH15" s="173"/>
      <c r="II15" s="173"/>
      <c r="IJ15" s="173"/>
      <c r="IK15" s="173"/>
      <c r="IL15" s="173"/>
      <c r="IM15" s="173"/>
      <c r="IN15" s="173"/>
      <c r="IO15" s="173"/>
      <c r="IP15" s="173"/>
    </row>
    <row r="16" spans="1:250" ht="24.75" customHeight="1">
      <c r="A16" s="170">
        <v>7</v>
      </c>
      <c r="B16" s="171" t="str">
        <f>VLOOKUP(C16,表12!R:S,2,0)</f>
        <v>J12-J18</v>
      </c>
      <c r="C16" s="164" t="s">
        <v>50</v>
      </c>
      <c r="D16" s="165">
        <v>23</v>
      </c>
      <c r="E16" s="166">
        <f t="shared" si="0"/>
        <v>0.86140805761097095</v>
      </c>
      <c r="F16" s="167">
        <f t="shared" si="5"/>
        <v>1.8225039619651346</v>
      </c>
      <c r="G16" s="172" t="str">
        <f>VLOOKUP(H16,表12!R:S,2,0)</f>
        <v>I01-I02.0, I05-I09, I20-I25, I27, I30-I52</v>
      </c>
      <c r="H16" s="164" t="s">
        <v>66</v>
      </c>
      <c r="I16" s="165">
        <v>12</v>
      </c>
      <c r="J16" s="166">
        <f t="shared" si="1"/>
        <v>0.86075063193442236</v>
      </c>
      <c r="K16" s="167">
        <f t="shared" si="2"/>
        <v>1.7094017094017095</v>
      </c>
      <c r="L16" s="172" t="str">
        <f>VLOOKUP(M16,表12!R:S,2,0)</f>
        <v>J12-J18</v>
      </c>
      <c r="M16" s="164" t="s">
        <v>50</v>
      </c>
      <c r="N16" s="165">
        <v>9</v>
      </c>
      <c r="O16" s="166">
        <f t="shared" si="3"/>
        <v>0.70537614182762964</v>
      </c>
      <c r="P16" s="166">
        <f t="shared" si="4"/>
        <v>1.607142857142857</v>
      </c>
      <c r="Q16" s="173"/>
      <c r="R16" s="173"/>
      <c r="S16" s="173"/>
      <c r="T16" s="173"/>
      <c r="U16" s="173"/>
      <c r="V16" s="173"/>
      <c r="W16" s="173"/>
      <c r="X16" s="173"/>
      <c r="Y16" s="173"/>
      <c r="Z16" s="173"/>
      <c r="AA16" s="173"/>
      <c r="AB16" s="173"/>
      <c r="AC16" s="173"/>
      <c r="AD16" s="173"/>
      <c r="AE16" s="173"/>
      <c r="AF16" s="173"/>
      <c r="AG16" s="173"/>
      <c r="AH16" s="173"/>
      <c r="AI16" s="173"/>
      <c r="AJ16" s="173"/>
      <c r="AK16" s="173"/>
      <c r="AL16" s="173"/>
      <c r="AM16" s="173"/>
      <c r="AN16" s="173"/>
      <c r="AO16" s="173"/>
      <c r="AP16" s="173"/>
      <c r="AQ16" s="173"/>
      <c r="AR16" s="173"/>
      <c r="AS16" s="173"/>
      <c r="AT16" s="173"/>
      <c r="AU16" s="173"/>
      <c r="AV16" s="173"/>
      <c r="AW16" s="173"/>
      <c r="AX16" s="173"/>
      <c r="AY16" s="173"/>
      <c r="AZ16" s="173"/>
      <c r="BA16" s="173"/>
      <c r="BB16" s="173"/>
      <c r="BC16" s="173"/>
      <c r="BD16" s="173"/>
      <c r="BE16" s="173"/>
      <c r="BF16" s="173"/>
      <c r="BG16" s="173"/>
      <c r="BH16" s="173"/>
      <c r="BI16" s="173"/>
      <c r="BJ16" s="173"/>
      <c r="BK16" s="173"/>
      <c r="BL16" s="173"/>
      <c r="BM16" s="173"/>
      <c r="BN16" s="173"/>
      <c r="BO16" s="173"/>
      <c r="BP16" s="173"/>
      <c r="BQ16" s="173"/>
      <c r="BR16" s="173"/>
      <c r="BS16" s="173"/>
      <c r="BT16" s="173"/>
      <c r="BU16" s="173"/>
      <c r="BV16" s="173"/>
      <c r="BW16" s="173"/>
      <c r="BX16" s="173"/>
      <c r="BY16" s="173"/>
      <c r="BZ16" s="173"/>
      <c r="CA16" s="173"/>
      <c r="CB16" s="173"/>
      <c r="CC16" s="173"/>
      <c r="CD16" s="173"/>
      <c r="CE16" s="173"/>
      <c r="CF16" s="173"/>
      <c r="CG16" s="173"/>
      <c r="CH16" s="173"/>
      <c r="CI16" s="173"/>
      <c r="CJ16" s="173"/>
      <c r="CK16" s="173"/>
      <c r="CL16" s="173"/>
      <c r="CM16" s="173"/>
      <c r="CN16" s="173"/>
      <c r="CO16" s="173"/>
      <c r="CP16" s="173"/>
      <c r="CQ16" s="173"/>
      <c r="CR16" s="173"/>
      <c r="CS16" s="173"/>
      <c r="CT16" s="173"/>
      <c r="CU16" s="173"/>
      <c r="CV16" s="173"/>
      <c r="CW16" s="173"/>
      <c r="CX16" s="173"/>
      <c r="CY16" s="173"/>
      <c r="CZ16" s="173"/>
      <c r="DA16" s="173"/>
      <c r="DB16" s="173"/>
      <c r="DC16" s="173"/>
      <c r="DD16" s="173"/>
      <c r="DE16" s="173"/>
      <c r="DF16" s="173"/>
      <c r="DG16" s="173"/>
      <c r="DH16" s="173"/>
      <c r="DI16" s="173"/>
      <c r="DJ16" s="173"/>
      <c r="DK16" s="173"/>
      <c r="DL16" s="173"/>
      <c r="DM16" s="173"/>
      <c r="DN16" s="173"/>
      <c r="DO16" s="173"/>
      <c r="DP16" s="173"/>
      <c r="DQ16" s="173"/>
      <c r="DR16" s="173"/>
      <c r="DS16" s="173"/>
      <c r="DT16" s="173"/>
      <c r="DU16" s="173"/>
      <c r="DV16" s="173"/>
      <c r="DW16" s="173"/>
      <c r="DX16" s="173"/>
      <c r="DY16" s="173"/>
      <c r="DZ16" s="173"/>
      <c r="EA16" s="173"/>
      <c r="EB16" s="173"/>
      <c r="EC16" s="173"/>
      <c r="ED16" s="173"/>
      <c r="EE16" s="173"/>
      <c r="EF16" s="173"/>
      <c r="EG16" s="173"/>
      <c r="EH16" s="173"/>
      <c r="EI16" s="173"/>
      <c r="EJ16" s="173"/>
      <c r="EK16" s="173"/>
      <c r="EL16" s="173"/>
      <c r="EM16" s="173"/>
      <c r="EN16" s="173"/>
      <c r="EO16" s="173"/>
      <c r="EP16" s="173"/>
      <c r="EQ16" s="173"/>
      <c r="ER16" s="173"/>
      <c r="ES16" s="173"/>
      <c r="ET16" s="173"/>
      <c r="EU16" s="173"/>
      <c r="EV16" s="173"/>
      <c r="EW16" s="173"/>
      <c r="EX16" s="173"/>
      <c r="EY16" s="173"/>
      <c r="EZ16" s="173"/>
      <c r="FA16" s="173"/>
      <c r="FB16" s="173"/>
      <c r="FC16" s="173"/>
      <c r="FD16" s="173"/>
      <c r="FE16" s="173"/>
      <c r="FF16" s="173"/>
      <c r="FG16" s="173"/>
      <c r="FH16" s="173"/>
      <c r="FI16" s="173"/>
      <c r="FJ16" s="173"/>
      <c r="FK16" s="173"/>
      <c r="FL16" s="173"/>
      <c r="FM16" s="173"/>
      <c r="FN16" s="173"/>
      <c r="FO16" s="173"/>
      <c r="FP16" s="173"/>
      <c r="FQ16" s="173"/>
      <c r="FR16" s="173"/>
      <c r="FS16" s="173"/>
      <c r="FT16" s="173"/>
      <c r="FU16" s="173"/>
      <c r="FV16" s="173"/>
      <c r="FW16" s="173"/>
      <c r="FX16" s="173"/>
      <c r="FY16" s="173"/>
      <c r="FZ16" s="173"/>
      <c r="GA16" s="173"/>
      <c r="GB16" s="173"/>
      <c r="GC16" s="173"/>
      <c r="GD16" s="173"/>
      <c r="GE16" s="173"/>
      <c r="GF16" s="173"/>
      <c r="GG16" s="173"/>
      <c r="GH16" s="173"/>
      <c r="GI16" s="173"/>
      <c r="GJ16" s="173"/>
      <c r="GK16" s="173"/>
      <c r="GL16" s="173"/>
      <c r="GM16" s="173"/>
      <c r="GN16" s="173"/>
      <c r="GO16" s="173"/>
      <c r="GP16" s="173"/>
      <c r="GQ16" s="173"/>
      <c r="GR16" s="173"/>
      <c r="GS16" s="173"/>
      <c r="GT16" s="173"/>
      <c r="GU16" s="173"/>
      <c r="GV16" s="173"/>
      <c r="GW16" s="173"/>
      <c r="GX16" s="173"/>
      <c r="GY16" s="173"/>
      <c r="GZ16" s="173"/>
      <c r="HA16" s="173"/>
      <c r="HB16" s="173"/>
      <c r="HC16" s="173"/>
      <c r="HD16" s="173"/>
      <c r="HE16" s="173"/>
      <c r="HF16" s="173"/>
      <c r="HG16" s="173"/>
      <c r="HH16" s="173"/>
      <c r="HI16" s="173"/>
      <c r="HJ16" s="173"/>
      <c r="HK16" s="173"/>
      <c r="HL16" s="173"/>
      <c r="HM16" s="173"/>
      <c r="HN16" s="173"/>
      <c r="HO16" s="173"/>
      <c r="HP16" s="173"/>
      <c r="HQ16" s="173"/>
      <c r="HR16" s="173"/>
      <c r="HS16" s="173"/>
      <c r="HT16" s="173"/>
      <c r="HU16" s="173"/>
      <c r="HV16" s="173"/>
      <c r="HW16" s="173"/>
      <c r="HX16" s="173"/>
      <c r="HY16" s="173"/>
      <c r="HZ16" s="173"/>
      <c r="IA16" s="173"/>
      <c r="IB16" s="173"/>
      <c r="IC16" s="173"/>
      <c r="ID16" s="173"/>
      <c r="IE16" s="173"/>
      <c r="IF16" s="173"/>
      <c r="IG16" s="173"/>
      <c r="IH16" s="173"/>
      <c r="II16" s="173"/>
      <c r="IJ16" s="173"/>
      <c r="IK16" s="173"/>
      <c r="IL16" s="173"/>
      <c r="IM16" s="173"/>
      <c r="IN16" s="173"/>
      <c r="IO16" s="173"/>
      <c r="IP16" s="173"/>
    </row>
    <row r="17" spans="1:250" ht="24.75" customHeight="1">
      <c r="A17" s="170">
        <v>8</v>
      </c>
      <c r="B17" s="171" t="str">
        <f>VLOOKUP(C17,表12!R:S,2,0)</f>
        <v>A40-A41</v>
      </c>
      <c r="C17" s="164" t="s">
        <v>26</v>
      </c>
      <c r="D17" s="165">
        <v>19</v>
      </c>
      <c r="E17" s="166">
        <f t="shared" si="0"/>
        <v>0.7115979606351498</v>
      </c>
      <c r="F17" s="167">
        <f t="shared" si="5"/>
        <v>1.5055467511885896</v>
      </c>
      <c r="G17" s="172" t="str">
        <f>VLOOKUP(H17,表12!R:S,2,0)</f>
        <v>A40-A41</v>
      </c>
      <c r="H17" s="164" t="s">
        <v>26</v>
      </c>
      <c r="I17" s="165">
        <v>12</v>
      </c>
      <c r="J17" s="166">
        <f t="shared" si="1"/>
        <v>0.86075063193442236</v>
      </c>
      <c r="K17" s="167">
        <f t="shared" si="2"/>
        <v>1.7094017094017095</v>
      </c>
      <c r="L17" s="172" t="str">
        <f>VLOOKUP(M17,表12!R:S,2,0)</f>
        <v>A40-A41</v>
      </c>
      <c r="M17" s="164" t="s">
        <v>26</v>
      </c>
      <c r="N17" s="165">
        <v>7</v>
      </c>
      <c r="O17" s="166">
        <f t="shared" si="3"/>
        <v>0.54862588808815638</v>
      </c>
      <c r="P17" s="166">
        <f t="shared" si="4"/>
        <v>1.25</v>
      </c>
      <c r="Q17" s="173"/>
      <c r="R17" s="173"/>
      <c r="S17" s="173"/>
      <c r="T17" s="173"/>
      <c r="U17" s="173"/>
      <c r="V17" s="173"/>
      <c r="W17" s="173"/>
      <c r="X17" s="173"/>
      <c r="Y17" s="173"/>
      <c r="Z17" s="173"/>
      <c r="AA17" s="173"/>
      <c r="AB17" s="173"/>
      <c r="AC17" s="173"/>
      <c r="AD17" s="173"/>
      <c r="AE17" s="173"/>
      <c r="AF17" s="173"/>
      <c r="AG17" s="173"/>
      <c r="AH17" s="173"/>
      <c r="AI17" s="173"/>
      <c r="AJ17" s="173"/>
      <c r="AK17" s="173"/>
      <c r="AL17" s="173"/>
      <c r="AM17" s="173"/>
      <c r="AN17" s="173"/>
      <c r="AO17" s="173"/>
      <c r="AP17" s="173"/>
      <c r="AQ17" s="173"/>
      <c r="AR17" s="173"/>
      <c r="AS17" s="173"/>
      <c r="AT17" s="173"/>
      <c r="AU17" s="173"/>
      <c r="AV17" s="173"/>
      <c r="AW17" s="173"/>
      <c r="AX17" s="173"/>
      <c r="AY17" s="173"/>
      <c r="AZ17" s="173"/>
      <c r="BA17" s="173"/>
      <c r="BB17" s="173"/>
      <c r="BC17" s="173"/>
      <c r="BD17" s="173"/>
      <c r="BE17" s="173"/>
      <c r="BF17" s="173"/>
      <c r="BG17" s="173"/>
      <c r="BH17" s="173"/>
      <c r="BI17" s="173"/>
      <c r="BJ17" s="173"/>
      <c r="BK17" s="173"/>
      <c r="BL17" s="173"/>
      <c r="BM17" s="173"/>
      <c r="BN17" s="173"/>
      <c r="BO17" s="173"/>
      <c r="BP17" s="173"/>
      <c r="BQ17" s="173"/>
      <c r="BR17" s="173"/>
      <c r="BS17" s="173"/>
      <c r="BT17" s="173"/>
      <c r="BU17" s="173"/>
      <c r="BV17" s="173"/>
      <c r="BW17" s="173"/>
      <c r="BX17" s="173"/>
      <c r="BY17" s="173"/>
      <c r="BZ17" s="173"/>
      <c r="CA17" s="173"/>
      <c r="CB17" s="173"/>
      <c r="CC17" s="173"/>
      <c r="CD17" s="173"/>
      <c r="CE17" s="173"/>
      <c r="CF17" s="173"/>
      <c r="CG17" s="173"/>
      <c r="CH17" s="173"/>
      <c r="CI17" s="173"/>
      <c r="CJ17" s="173"/>
      <c r="CK17" s="173"/>
      <c r="CL17" s="173"/>
      <c r="CM17" s="173"/>
      <c r="CN17" s="173"/>
      <c r="CO17" s="173"/>
      <c r="CP17" s="173"/>
      <c r="CQ17" s="173"/>
      <c r="CR17" s="173"/>
      <c r="CS17" s="173"/>
      <c r="CT17" s="173"/>
      <c r="CU17" s="173"/>
      <c r="CV17" s="173"/>
      <c r="CW17" s="173"/>
      <c r="CX17" s="173"/>
      <c r="CY17" s="173"/>
      <c r="CZ17" s="173"/>
      <c r="DA17" s="173"/>
      <c r="DB17" s="173"/>
      <c r="DC17" s="173"/>
      <c r="DD17" s="173"/>
      <c r="DE17" s="173"/>
      <c r="DF17" s="173"/>
      <c r="DG17" s="173"/>
      <c r="DH17" s="173"/>
      <c r="DI17" s="173"/>
      <c r="DJ17" s="173"/>
      <c r="DK17" s="173"/>
      <c r="DL17" s="173"/>
      <c r="DM17" s="173"/>
      <c r="DN17" s="173"/>
      <c r="DO17" s="173"/>
      <c r="DP17" s="173"/>
      <c r="DQ17" s="173"/>
      <c r="DR17" s="173"/>
      <c r="DS17" s="173"/>
      <c r="DT17" s="173"/>
      <c r="DU17" s="173"/>
      <c r="DV17" s="173"/>
      <c r="DW17" s="173"/>
      <c r="DX17" s="173"/>
      <c r="DY17" s="173"/>
      <c r="DZ17" s="173"/>
      <c r="EA17" s="173"/>
      <c r="EB17" s="173"/>
      <c r="EC17" s="173"/>
      <c r="ED17" s="173"/>
      <c r="EE17" s="173"/>
      <c r="EF17" s="173"/>
      <c r="EG17" s="173"/>
      <c r="EH17" s="173"/>
      <c r="EI17" s="173"/>
      <c r="EJ17" s="173"/>
      <c r="EK17" s="173"/>
      <c r="EL17" s="173"/>
      <c r="EM17" s="173"/>
      <c r="EN17" s="173"/>
      <c r="EO17" s="173"/>
      <c r="EP17" s="173"/>
      <c r="EQ17" s="173"/>
      <c r="ER17" s="173"/>
      <c r="ES17" s="173"/>
      <c r="ET17" s="173"/>
      <c r="EU17" s="173"/>
      <c r="EV17" s="173"/>
      <c r="EW17" s="173"/>
      <c r="EX17" s="173"/>
      <c r="EY17" s="173"/>
      <c r="EZ17" s="173"/>
      <c r="FA17" s="173"/>
      <c r="FB17" s="173"/>
      <c r="FC17" s="173"/>
      <c r="FD17" s="173"/>
      <c r="FE17" s="173"/>
      <c r="FF17" s="173"/>
      <c r="FG17" s="173"/>
      <c r="FH17" s="173"/>
      <c r="FI17" s="173"/>
      <c r="FJ17" s="173"/>
      <c r="FK17" s="173"/>
      <c r="FL17" s="173"/>
      <c r="FM17" s="173"/>
      <c r="FN17" s="173"/>
      <c r="FO17" s="173"/>
      <c r="FP17" s="173"/>
      <c r="FQ17" s="173"/>
      <c r="FR17" s="173"/>
      <c r="FS17" s="173"/>
      <c r="FT17" s="173"/>
      <c r="FU17" s="173"/>
      <c r="FV17" s="173"/>
      <c r="FW17" s="173"/>
      <c r="FX17" s="173"/>
      <c r="FY17" s="173"/>
      <c r="FZ17" s="173"/>
      <c r="GA17" s="173"/>
      <c r="GB17" s="173"/>
      <c r="GC17" s="173"/>
      <c r="GD17" s="173"/>
      <c r="GE17" s="173"/>
      <c r="GF17" s="173"/>
      <c r="GG17" s="173"/>
      <c r="GH17" s="173"/>
      <c r="GI17" s="173"/>
      <c r="GJ17" s="173"/>
      <c r="GK17" s="173"/>
      <c r="GL17" s="173"/>
      <c r="GM17" s="173"/>
      <c r="GN17" s="173"/>
      <c r="GO17" s="173"/>
      <c r="GP17" s="173"/>
      <c r="GQ17" s="173"/>
      <c r="GR17" s="173"/>
      <c r="GS17" s="173"/>
      <c r="GT17" s="173"/>
      <c r="GU17" s="173"/>
      <c r="GV17" s="173"/>
      <c r="GW17" s="173"/>
      <c r="GX17" s="173"/>
      <c r="GY17" s="173"/>
      <c r="GZ17" s="173"/>
      <c r="HA17" s="173"/>
      <c r="HB17" s="173"/>
      <c r="HC17" s="173"/>
      <c r="HD17" s="173"/>
      <c r="HE17" s="173"/>
      <c r="HF17" s="173"/>
      <c r="HG17" s="173"/>
      <c r="HH17" s="173"/>
      <c r="HI17" s="173"/>
      <c r="HJ17" s="173"/>
      <c r="HK17" s="173"/>
      <c r="HL17" s="173"/>
      <c r="HM17" s="173"/>
      <c r="HN17" s="173"/>
      <c r="HO17" s="173"/>
      <c r="HP17" s="173"/>
      <c r="HQ17" s="173"/>
      <c r="HR17" s="173"/>
      <c r="HS17" s="173"/>
      <c r="HT17" s="173"/>
      <c r="HU17" s="173"/>
      <c r="HV17" s="173"/>
      <c r="HW17" s="173"/>
      <c r="HX17" s="173"/>
      <c r="HY17" s="173"/>
      <c r="HZ17" s="173"/>
      <c r="IA17" s="173"/>
      <c r="IB17" s="173"/>
      <c r="IC17" s="173"/>
      <c r="ID17" s="173"/>
      <c r="IE17" s="173"/>
      <c r="IF17" s="173"/>
      <c r="IG17" s="173"/>
      <c r="IH17" s="173"/>
      <c r="II17" s="173"/>
      <c r="IJ17" s="173"/>
      <c r="IK17" s="173"/>
      <c r="IL17" s="173"/>
      <c r="IM17" s="173"/>
      <c r="IN17" s="173"/>
      <c r="IO17" s="173"/>
      <c r="IP17" s="173"/>
    </row>
    <row r="18" spans="1:250" ht="24.75" customHeight="1">
      <c r="A18" s="170">
        <v>9</v>
      </c>
      <c r="B18" s="171" t="str">
        <f>VLOOKUP(C18,表12!R:S,2,0)</f>
        <v>J10-J11</v>
      </c>
      <c r="C18" s="174" t="s">
        <v>48</v>
      </c>
      <c r="D18" s="165">
        <v>10</v>
      </c>
      <c r="E18" s="166">
        <f t="shared" si="0"/>
        <v>0.37452524243955254</v>
      </c>
      <c r="F18" s="167">
        <f t="shared" si="5"/>
        <v>0.79239302694136293</v>
      </c>
      <c r="G18" s="172" t="str">
        <f>VLOOKUP(H18,表12!R:S,2,0)</f>
        <v>J10-J11</v>
      </c>
      <c r="H18" s="164" t="s">
        <v>48</v>
      </c>
      <c r="I18" s="165">
        <v>7</v>
      </c>
      <c r="J18" s="166">
        <f t="shared" si="1"/>
        <v>0.50210453529507959</v>
      </c>
      <c r="K18" s="167">
        <f t="shared" si="2"/>
        <v>0.99715099715099709</v>
      </c>
      <c r="L18" s="172" t="str">
        <f>VLOOKUP(M18,表12!R:S,2,0)</f>
        <v>D00-D48</v>
      </c>
      <c r="M18" s="164" t="s">
        <v>38</v>
      </c>
      <c r="N18" s="165">
        <v>5</v>
      </c>
      <c r="O18" s="166">
        <f t="shared" si="3"/>
        <v>0.39187563434868306</v>
      </c>
      <c r="P18" s="166">
        <f t="shared" si="4"/>
        <v>0.89285714285714279</v>
      </c>
      <c r="Q18" s="173"/>
      <c r="R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c r="AO18" s="173"/>
      <c r="AP18" s="173"/>
      <c r="AQ18" s="173"/>
      <c r="AR18" s="173"/>
      <c r="AS18" s="173"/>
      <c r="AT18" s="173"/>
      <c r="AU18" s="173"/>
      <c r="AV18" s="173"/>
      <c r="AW18" s="173"/>
      <c r="AX18" s="173"/>
      <c r="AY18" s="173"/>
      <c r="AZ18" s="173"/>
      <c r="BA18" s="173"/>
      <c r="BB18" s="173"/>
      <c r="BC18" s="173"/>
      <c r="BD18" s="173"/>
      <c r="BE18" s="173"/>
      <c r="BF18" s="173"/>
      <c r="BG18" s="173"/>
      <c r="BH18" s="173"/>
      <c r="BI18" s="173"/>
      <c r="BJ18" s="173"/>
      <c r="BK18" s="173"/>
      <c r="BL18" s="173"/>
      <c r="BM18" s="173"/>
      <c r="BN18" s="173"/>
      <c r="BO18" s="173"/>
      <c r="BP18" s="173"/>
      <c r="BQ18" s="173"/>
      <c r="BR18" s="173"/>
      <c r="BS18" s="173"/>
      <c r="BT18" s="173"/>
      <c r="BU18" s="173"/>
      <c r="BV18" s="173"/>
      <c r="BW18" s="173"/>
      <c r="BX18" s="173"/>
      <c r="BY18" s="173"/>
      <c r="BZ18" s="173"/>
      <c r="CA18" s="173"/>
      <c r="CB18" s="173"/>
      <c r="CC18" s="173"/>
      <c r="CD18" s="173"/>
      <c r="CE18" s="173"/>
      <c r="CF18" s="173"/>
      <c r="CG18" s="173"/>
      <c r="CH18" s="173"/>
      <c r="CI18" s="173"/>
      <c r="CJ18" s="173"/>
      <c r="CK18" s="173"/>
      <c r="CL18" s="173"/>
      <c r="CM18" s="173"/>
      <c r="CN18" s="173"/>
      <c r="CO18" s="173"/>
      <c r="CP18" s="173"/>
      <c r="CQ18" s="173"/>
      <c r="CR18" s="173"/>
      <c r="CS18" s="173"/>
      <c r="CT18" s="173"/>
      <c r="CU18" s="173"/>
      <c r="CV18" s="173"/>
      <c r="CW18" s="173"/>
      <c r="CX18" s="173"/>
      <c r="CY18" s="173"/>
      <c r="CZ18" s="173"/>
      <c r="DA18" s="173"/>
      <c r="DB18" s="173"/>
      <c r="DC18" s="173"/>
      <c r="DD18" s="173"/>
      <c r="DE18" s="173"/>
      <c r="DF18" s="173"/>
      <c r="DG18" s="173"/>
      <c r="DH18" s="173"/>
      <c r="DI18" s="173"/>
      <c r="DJ18" s="173"/>
      <c r="DK18" s="173"/>
      <c r="DL18" s="173"/>
      <c r="DM18" s="173"/>
      <c r="DN18" s="173"/>
      <c r="DO18" s="173"/>
      <c r="DP18" s="173"/>
      <c r="DQ18" s="173"/>
      <c r="DR18" s="173"/>
      <c r="DS18" s="173"/>
      <c r="DT18" s="173"/>
      <c r="DU18" s="173"/>
      <c r="DV18" s="173"/>
      <c r="DW18" s="173"/>
      <c r="DX18" s="173"/>
      <c r="DY18" s="173"/>
      <c r="DZ18" s="173"/>
      <c r="EA18" s="173"/>
      <c r="EB18" s="173"/>
      <c r="EC18" s="173"/>
      <c r="ED18" s="173"/>
      <c r="EE18" s="173"/>
      <c r="EF18" s="173"/>
      <c r="EG18" s="173"/>
      <c r="EH18" s="173"/>
      <c r="EI18" s="173"/>
      <c r="EJ18" s="173"/>
      <c r="EK18" s="173"/>
      <c r="EL18" s="173"/>
      <c r="EM18" s="173"/>
      <c r="EN18" s="173"/>
      <c r="EO18" s="173"/>
      <c r="EP18" s="173"/>
      <c r="EQ18" s="173"/>
      <c r="ER18" s="173"/>
      <c r="ES18" s="173"/>
      <c r="ET18" s="173"/>
      <c r="EU18" s="173"/>
      <c r="EV18" s="173"/>
      <c r="EW18" s="173"/>
      <c r="EX18" s="173"/>
      <c r="EY18" s="173"/>
      <c r="EZ18" s="173"/>
      <c r="FA18" s="173"/>
      <c r="FB18" s="173"/>
      <c r="FC18" s="173"/>
      <c r="FD18" s="173"/>
      <c r="FE18" s="173"/>
      <c r="FF18" s="173"/>
      <c r="FG18" s="173"/>
      <c r="FH18" s="173"/>
      <c r="FI18" s="173"/>
      <c r="FJ18" s="173"/>
      <c r="FK18" s="173"/>
      <c r="FL18" s="173"/>
      <c r="FM18" s="173"/>
      <c r="FN18" s="173"/>
      <c r="FO18" s="173"/>
      <c r="FP18" s="173"/>
      <c r="FQ18" s="173"/>
      <c r="FR18" s="173"/>
      <c r="FS18" s="173"/>
      <c r="FT18" s="173"/>
      <c r="FU18" s="173"/>
      <c r="FV18" s="173"/>
      <c r="FW18" s="173"/>
      <c r="FX18" s="173"/>
      <c r="FY18" s="173"/>
      <c r="FZ18" s="173"/>
      <c r="GA18" s="173"/>
      <c r="GB18" s="173"/>
      <c r="GC18" s="173"/>
      <c r="GD18" s="173"/>
      <c r="GE18" s="173"/>
      <c r="GF18" s="173"/>
      <c r="GG18" s="173"/>
      <c r="GH18" s="173"/>
      <c r="GI18" s="173"/>
      <c r="GJ18" s="173"/>
      <c r="GK18" s="173"/>
      <c r="GL18" s="173"/>
      <c r="GM18" s="173"/>
      <c r="GN18" s="173"/>
      <c r="GO18" s="173"/>
      <c r="GP18" s="173"/>
      <c r="GQ18" s="173"/>
      <c r="GR18" s="173"/>
      <c r="GS18" s="173"/>
      <c r="GT18" s="173"/>
      <c r="GU18" s="173"/>
      <c r="GV18" s="173"/>
      <c r="GW18" s="173"/>
      <c r="GX18" s="173"/>
      <c r="GY18" s="173"/>
      <c r="GZ18" s="173"/>
      <c r="HA18" s="173"/>
      <c r="HB18" s="173"/>
      <c r="HC18" s="173"/>
      <c r="HD18" s="173"/>
      <c r="HE18" s="173"/>
      <c r="HF18" s="173"/>
      <c r="HG18" s="173"/>
      <c r="HH18" s="173"/>
      <c r="HI18" s="173"/>
      <c r="HJ18" s="173"/>
      <c r="HK18" s="173"/>
      <c r="HL18" s="173"/>
      <c r="HM18" s="173"/>
      <c r="HN18" s="173"/>
      <c r="HO18" s="173"/>
      <c r="HP18" s="173"/>
      <c r="HQ18" s="173"/>
      <c r="HR18" s="173"/>
      <c r="HS18" s="173"/>
      <c r="HT18" s="173"/>
      <c r="HU18" s="173"/>
      <c r="HV18" s="173"/>
      <c r="HW18" s="173"/>
      <c r="HX18" s="173"/>
      <c r="HY18" s="173"/>
      <c r="HZ18" s="173"/>
      <c r="IA18" s="173"/>
      <c r="IB18" s="173"/>
      <c r="IC18" s="173"/>
      <c r="ID18" s="173"/>
      <c r="IE18" s="173"/>
      <c r="IF18" s="173"/>
      <c r="IG18" s="173"/>
      <c r="IH18" s="173"/>
      <c r="II18" s="173"/>
      <c r="IJ18" s="173"/>
      <c r="IK18" s="173"/>
      <c r="IL18" s="173"/>
      <c r="IM18" s="173"/>
      <c r="IN18" s="173"/>
      <c r="IO18" s="173"/>
      <c r="IP18" s="173"/>
    </row>
    <row r="19" spans="1:250" ht="24.75" customHeight="1">
      <c r="A19" s="170">
        <v>10</v>
      </c>
      <c r="B19" s="171" t="str">
        <f>VLOOKUP(C19,表12!R:S,2,0)</f>
        <v>D00-D48</v>
      </c>
      <c r="C19" s="164" t="s">
        <v>38</v>
      </c>
      <c r="D19" s="165">
        <v>9</v>
      </c>
      <c r="E19" s="166">
        <f t="shared" si="0"/>
        <v>0.33707271819559731</v>
      </c>
      <c r="F19" s="167">
        <f t="shared" si="5"/>
        <v>0.71315372424722667</v>
      </c>
      <c r="G19" s="172" t="str">
        <f>VLOOKUP(H19,表12!R:S,2,0)</f>
        <v>X85-Y09, Y87.1</v>
      </c>
      <c r="H19" s="174" t="s">
        <v>68</v>
      </c>
      <c r="I19" s="165">
        <v>6</v>
      </c>
      <c r="J19" s="166">
        <f t="shared" si="1"/>
        <v>0.43037531596721118</v>
      </c>
      <c r="K19" s="167">
        <f t="shared" si="2"/>
        <v>0.85470085470085477</v>
      </c>
      <c r="L19" s="172" t="str">
        <f>VLOOKUP(M19,表12!R:S,2,0)</f>
        <v>I60-I69</v>
      </c>
      <c r="M19" s="164" t="s">
        <v>46</v>
      </c>
      <c r="N19" s="165">
        <v>4</v>
      </c>
      <c r="O19" s="166">
        <f t="shared" si="3"/>
        <v>0.31350050747894648</v>
      </c>
      <c r="P19" s="166">
        <f t="shared" si="4"/>
        <v>0.7142857142857143</v>
      </c>
      <c r="Q19" s="173"/>
      <c r="R19" s="173"/>
      <c r="S19" s="173"/>
      <c r="T19" s="173"/>
      <c r="U19" s="173"/>
      <c r="V19" s="173"/>
      <c r="W19" s="173"/>
      <c r="X19" s="173"/>
      <c r="Y19" s="173"/>
      <c r="Z19" s="173"/>
      <c r="AA19" s="173"/>
      <c r="AB19" s="173"/>
      <c r="AC19" s="173"/>
      <c r="AD19" s="173"/>
      <c r="AE19" s="173"/>
      <c r="AF19" s="173"/>
      <c r="AG19" s="173"/>
      <c r="AH19" s="173"/>
      <c r="AI19" s="173"/>
      <c r="AJ19" s="173"/>
      <c r="AK19" s="173"/>
      <c r="AL19" s="173"/>
      <c r="AM19" s="173"/>
      <c r="AN19" s="173"/>
      <c r="AO19" s="173"/>
      <c r="AP19" s="173"/>
      <c r="AQ19" s="173"/>
      <c r="AR19" s="173"/>
      <c r="AS19" s="173"/>
      <c r="AT19" s="173"/>
      <c r="AU19" s="173"/>
      <c r="AV19" s="173"/>
      <c r="AW19" s="173"/>
      <c r="AX19" s="173"/>
      <c r="AY19" s="173"/>
      <c r="AZ19" s="173"/>
      <c r="BA19" s="173"/>
      <c r="BB19" s="173"/>
      <c r="BC19" s="173"/>
      <c r="BD19" s="173"/>
      <c r="BE19" s="173"/>
      <c r="BF19" s="173"/>
      <c r="BG19" s="173"/>
      <c r="BH19" s="173"/>
      <c r="BI19" s="173"/>
      <c r="BJ19" s="173"/>
      <c r="BK19" s="173"/>
      <c r="BL19" s="173"/>
      <c r="BM19" s="173"/>
      <c r="BN19" s="173"/>
      <c r="BO19" s="173"/>
      <c r="BP19" s="173"/>
      <c r="BQ19" s="173"/>
      <c r="BR19" s="173"/>
      <c r="BS19" s="173"/>
      <c r="BT19" s="173"/>
      <c r="BU19" s="173"/>
      <c r="BV19" s="173"/>
      <c r="BW19" s="173"/>
      <c r="BX19" s="173"/>
      <c r="BY19" s="173"/>
      <c r="BZ19" s="173"/>
      <c r="CA19" s="173"/>
      <c r="CB19" s="173"/>
      <c r="CC19" s="173"/>
      <c r="CD19" s="173"/>
      <c r="CE19" s="173"/>
      <c r="CF19" s="173"/>
      <c r="CG19" s="173"/>
      <c r="CH19" s="173"/>
      <c r="CI19" s="173"/>
      <c r="CJ19" s="173"/>
      <c r="CK19" s="173"/>
      <c r="CL19" s="173"/>
      <c r="CM19" s="173"/>
      <c r="CN19" s="173"/>
      <c r="CO19" s="173"/>
      <c r="CP19" s="173"/>
      <c r="CQ19" s="173"/>
      <c r="CR19" s="173"/>
      <c r="CS19" s="173"/>
      <c r="CT19" s="173"/>
      <c r="CU19" s="173"/>
      <c r="CV19" s="173"/>
      <c r="CW19" s="173"/>
      <c r="CX19" s="173"/>
      <c r="CY19" s="173"/>
      <c r="CZ19" s="173"/>
      <c r="DA19" s="173"/>
      <c r="DB19" s="173"/>
      <c r="DC19" s="173"/>
      <c r="DD19" s="173"/>
      <c r="DE19" s="173"/>
      <c r="DF19" s="173"/>
      <c r="DG19" s="173"/>
      <c r="DH19" s="173"/>
      <c r="DI19" s="173"/>
      <c r="DJ19" s="173"/>
      <c r="DK19" s="173"/>
      <c r="DL19" s="173"/>
      <c r="DM19" s="173"/>
      <c r="DN19" s="173"/>
      <c r="DO19" s="173"/>
      <c r="DP19" s="173"/>
      <c r="DQ19" s="173"/>
      <c r="DR19" s="173"/>
      <c r="DS19" s="173"/>
      <c r="DT19" s="173"/>
      <c r="DU19" s="173"/>
      <c r="DV19" s="173"/>
      <c r="DW19" s="173"/>
      <c r="DX19" s="173"/>
      <c r="DY19" s="173"/>
      <c r="DZ19" s="173"/>
      <c r="EA19" s="173"/>
      <c r="EB19" s="173"/>
      <c r="EC19" s="173"/>
      <c r="ED19" s="173"/>
      <c r="EE19" s="173"/>
      <c r="EF19" s="173"/>
      <c r="EG19" s="173"/>
      <c r="EH19" s="173"/>
      <c r="EI19" s="173"/>
      <c r="EJ19" s="173"/>
      <c r="EK19" s="173"/>
      <c r="EL19" s="173"/>
      <c r="EM19" s="173"/>
      <c r="EN19" s="173"/>
      <c r="EO19" s="173"/>
      <c r="EP19" s="173"/>
      <c r="EQ19" s="173"/>
      <c r="ER19" s="173"/>
      <c r="ES19" s="173"/>
      <c r="ET19" s="173"/>
      <c r="EU19" s="173"/>
      <c r="EV19" s="173"/>
      <c r="EW19" s="173"/>
      <c r="EX19" s="173"/>
      <c r="EY19" s="173"/>
      <c r="EZ19" s="173"/>
      <c r="FA19" s="173"/>
      <c r="FB19" s="173"/>
      <c r="FC19" s="173"/>
      <c r="FD19" s="173"/>
      <c r="FE19" s="173"/>
      <c r="FF19" s="173"/>
      <c r="FG19" s="173"/>
      <c r="FH19" s="173"/>
      <c r="FI19" s="173"/>
      <c r="FJ19" s="173"/>
      <c r="FK19" s="173"/>
      <c r="FL19" s="173"/>
      <c r="FM19" s="173"/>
      <c r="FN19" s="173"/>
      <c r="FO19" s="173"/>
      <c r="FP19" s="173"/>
      <c r="FQ19" s="173"/>
      <c r="FR19" s="173"/>
      <c r="FS19" s="173"/>
      <c r="FT19" s="173"/>
      <c r="FU19" s="173"/>
      <c r="FV19" s="173"/>
      <c r="FW19" s="173"/>
      <c r="FX19" s="173"/>
      <c r="FY19" s="173"/>
      <c r="FZ19" s="173"/>
      <c r="GA19" s="173"/>
      <c r="GB19" s="173"/>
      <c r="GC19" s="173"/>
      <c r="GD19" s="173"/>
      <c r="GE19" s="173"/>
      <c r="GF19" s="173"/>
      <c r="GG19" s="173"/>
      <c r="GH19" s="173"/>
      <c r="GI19" s="173"/>
      <c r="GJ19" s="173"/>
      <c r="GK19" s="173"/>
      <c r="GL19" s="173"/>
      <c r="GM19" s="173"/>
      <c r="GN19" s="173"/>
      <c r="GO19" s="173"/>
      <c r="GP19" s="173"/>
      <c r="GQ19" s="173"/>
      <c r="GR19" s="173"/>
      <c r="GS19" s="173"/>
      <c r="GT19" s="173"/>
      <c r="GU19" s="173"/>
      <c r="GV19" s="173"/>
      <c r="GW19" s="173"/>
      <c r="GX19" s="173"/>
      <c r="GY19" s="173"/>
      <c r="GZ19" s="173"/>
      <c r="HA19" s="173"/>
      <c r="HB19" s="173"/>
      <c r="HC19" s="173"/>
      <c r="HD19" s="173"/>
      <c r="HE19" s="173"/>
      <c r="HF19" s="173"/>
      <c r="HG19" s="173"/>
      <c r="HH19" s="173"/>
      <c r="HI19" s="173"/>
      <c r="HJ19" s="173"/>
      <c r="HK19" s="173"/>
      <c r="HL19" s="173"/>
      <c r="HM19" s="173"/>
      <c r="HN19" s="173"/>
      <c r="HO19" s="173"/>
      <c r="HP19" s="173"/>
      <c r="HQ19" s="173"/>
      <c r="HR19" s="173"/>
      <c r="HS19" s="173"/>
      <c r="HT19" s="173"/>
      <c r="HU19" s="173"/>
      <c r="HV19" s="173"/>
      <c r="HW19" s="173"/>
      <c r="HX19" s="173"/>
      <c r="HY19" s="173"/>
      <c r="HZ19" s="173"/>
      <c r="IA19" s="173"/>
      <c r="IB19" s="173"/>
      <c r="IC19" s="173"/>
      <c r="ID19" s="173"/>
      <c r="IE19" s="173"/>
      <c r="IF19" s="173"/>
      <c r="IG19" s="173"/>
      <c r="IH19" s="173"/>
      <c r="II19" s="173"/>
      <c r="IJ19" s="173"/>
      <c r="IK19" s="173"/>
      <c r="IL19" s="173"/>
      <c r="IM19" s="173"/>
      <c r="IN19" s="173"/>
      <c r="IO19" s="173"/>
      <c r="IP19" s="173"/>
    </row>
    <row r="20" spans="1:250" ht="24.75" customHeight="1">
      <c r="A20" s="170"/>
      <c r="B20" s="175"/>
      <c r="C20" s="176" t="s">
        <v>29</v>
      </c>
      <c r="D20" s="177">
        <v>237</v>
      </c>
      <c r="E20" s="178">
        <f t="shared" si="0"/>
        <v>8.8762482458173952</v>
      </c>
      <c r="F20" s="179">
        <f t="shared" si="5"/>
        <v>18.7797147385103</v>
      </c>
      <c r="G20" s="180"/>
      <c r="H20" s="176" t="s">
        <v>29</v>
      </c>
      <c r="I20" s="177">
        <v>125</v>
      </c>
      <c r="J20" s="178">
        <f t="shared" si="1"/>
        <v>8.9661524159835668</v>
      </c>
      <c r="K20" s="179">
        <f t="shared" si="2"/>
        <v>17.806267806267805</v>
      </c>
      <c r="L20" s="180"/>
      <c r="M20" s="176" t="s">
        <v>29</v>
      </c>
      <c r="N20" s="177">
        <v>112</v>
      </c>
      <c r="O20" s="178">
        <f t="shared" si="3"/>
        <v>8.778014209410502</v>
      </c>
      <c r="P20" s="178">
        <f t="shared" si="4"/>
        <v>20</v>
      </c>
      <c r="Q20" s="173"/>
      <c r="R20" s="173"/>
      <c r="S20" s="173"/>
      <c r="T20" s="173"/>
      <c r="U20" s="173"/>
      <c r="V20" s="173"/>
      <c r="W20" s="173"/>
      <c r="X20" s="173"/>
      <c r="Y20" s="173"/>
      <c r="Z20" s="173"/>
      <c r="AA20" s="173"/>
      <c r="AB20" s="173"/>
      <c r="AC20" s="173"/>
      <c r="AD20" s="173"/>
      <c r="AE20" s="173"/>
      <c r="AF20" s="173"/>
      <c r="AG20" s="173"/>
      <c r="AH20" s="173"/>
      <c r="AI20" s="173"/>
      <c r="AJ20" s="173"/>
      <c r="AK20" s="173"/>
      <c r="AL20" s="173"/>
      <c r="AM20" s="173"/>
      <c r="AN20" s="173"/>
      <c r="AO20" s="173"/>
      <c r="AP20" s="173"/>
      <c r="AQ20" s="173"/>
      <c r="AR20" s="173"/>
      <c r="AS20" s="173"/>
      <c r="AT20" s="173"/>
      <c r="AU20" s="173"/>
      <c r="AV20" s="173"/>
      <c r="AW20" s="173"/>
      <c r="AX20" s="173"/>
      <c r="AY20" s="173"/>
      <c r="AZ20" s="173"/>
      <c r="BA20" s="173"/>
      <c r="BB20" s="173"/>
      <c r="BC20" s="173"/>
      <c r="BD20" s="173"/>
      <c r="BE20" s="173"/>
      <c r="BF20" s="173"/>
      <c r="BG20" s="173"/>
      <c r="BH20" s="173"/>
      <c r="BI20" s="173"/>
      <c r="BJ20" s="173"/>
      <c r="BK20" s="173"/>
      <c r="BL20" s="173"/>
      <c r="BM20" s="173"/>
      <c r="BN20" s="173"/>
      <c r="BO20" s="173"/>
      <c r="BP20" s="173"/>
      <c r="BQ20" s="173"/>
      <c r="BR20" s="173"/>
      <c r="BS20" s="173"/>
      <c r="BT20" s="173"/>
      <c r="BU20" s="173"/>
      <c r="BV20" s="173"/>
      <c r="BW20" s="173"/>
      <c r="BX20" s="173"/>
      <c r="BY20" s="173"/>
      <c r="BZ20" s="173"/>
      <c r="CA20" s="173"/>
      <c r="CB20" s="173"/>
      <c r="CC20" s="173"/>
      <c r="CD20" s="173"/>
      <c r="CE20" s="173"/>
      <c r="CF20" s="173"/>
      <c r="CG20" s="173"/>
      <c r="CH20" s="173"/>
      <c r="CI20" s="173"/>
      <c r="CJ20" s="173"/>
      <c r="CK20" s="173"/>
      <c r="CL20" s="173"/>
      <c r="CM20" s="173"/>
      <c r="CN20" s="173"/>
      <c r="CO20" s="173"/>
      <c r="CP20" s="173"/>
      <c r="CQ20" s="173"/>
      <c r="CR20" s="173"/>
      <c r="CS20" s="173"/>
      <c r="CT20" s="173"/>
      <c r="CU20" s="173"/>
      <c r="CV20" s="173"/>
      <c r="CW20" s="173"/>
      <c r="CX20" s="173"/>
      <c r="CY20" s="173"/>
      <c r="CZ20" s="173"/>
      <c r="DA20" s="173"/>
      <c r="DB20" s="173"/>
      <c r="DC20" s="173"/>
      <c r="DD20" s="173"/>
      <c r="DE20" s="173"/>
      <c r="DF20" s="173"/>
      <c r="DG20" s="173"/>
      <c r="DH20" s="173"/>
      <c r="DI20" s="173"/>
      <c r="DJ20" s="173"/>
      <c r="DK20" s="173"/>
      <c r="DL20" s="173"/>
      <c r="DM20" s="173"/>
      <c r="DN20" s="173"/>
      <c r="DO20" s="173"/>
      <c r="DP20" s="173"/>
      <c r="DQ20" s="173"/>
      <c r="DR20" s="173"/>
      <c r="DS20" s="173"/>
      <c r="DT20" s="173"/>
      <c r="DU20" s="173"/>
      <c r="DV20" s="173"/>
      <c r="DW20" s="173"/>
      <c r="DX20" s="173"/>
      <c r="DY20" s="173"/>
      <c r="DZ20" s="173"/>
      <c r="EA20" s="173"/>
      <c r="EB20" s="173"/>
      <c r="EC20" s="173"/>
      <c r="ED20" s="173"/>
      <c r="EE20" s="173"/>
      <c r="EF20" s="173"/>
      <c r="EG20" s="173"/>
      <c r="EH20" s="173"/>
      <c r="EI20" s="173"/>
      <c r="EJ20" s="173"/>
      <c r="EK20" s="173"/>
      <c r="EL20" s="173"/>
      <c r="EM20" s="173"/>
      <c r="EN20" s="173"/>
      <c r="EO20" s="173"/>
      <c r="EP20" s="173"/>
      <c r="EQ20" s="173"/>
      <c r="ER20" s="173"/>
      <c r="ES20" s="173"/>
      <c r="ET20" s="173"/>
      <c r="EU20" s="173"/>
      <c r="EV20" s="173"/>
      <c r="EW20" s="173"/>
      <c r="EX20" s="173"/>
      <c r="EY20" s="173"/>
      <c r="EZ20" s="173"/>
      <c r="FA20" s="173"/>
      <c r="FB20" s="173"/>
      <c r="FC20" s="173"/>
      <c r="FD20" s="173"/>
      <c r="FE20" s="173"/>
      <c r="FF20" s="173"/>
      <c r="FG20" s="173"/>
      <c r="FH20" s="173"/>
      <c r="FI20" s="173"/>
      <c r="FJ20" s="173"/>
      <c r="FK20" s="173"/>
      <c r="FL20" s="173"/>
      <c r="FM20" s="173"/>
      <c r="FN20" s="173"/>
      <c r="FO20" s="173"/>
      <c r="FP20" s="173"/>
      <c r="FQ20" s="173"/>
      <c r="FR20" s="173"/>
      <c r="FS20" s="173"/>
      <c r="FT20" s="173"/>
      <c r="FU20" s="173"/>
      <c r="FV20" s="173"/>
      <c r="FW20" s="173"/>
      <c r="FX20" s="173"/>
      <c r="FY20" s="173"/>
      <c r="FZ20" s="173"/>
      <c r="GA20" s="173"/>
      <c r="GB20" s="173"/>
      <c r="GC20" s="173"/>
      <c r="GD20" s="173"/>
      <c r="GE20" s="173"/>
      <c r="GF20" s="173"/>
      <c r="GG20" s="173"/>
      <c r="GH20" s="173"/>
      <c r="GI20" s="173"/>
      <c r="GJ20" s="173"/>
      <c r="GK20" s="173"/>
      <c r="GL20" s="173"/>
      <c r="GM20" s="173"/>
      <c r="GN20" s="173"/>
      <c r="GO20" s="173"/>
      <c r="GP20" s="173"/>
      <c r="GQ20" s="173"/>
      <c r="GR20" s="173"/>
      <c r="GS20" s="173"/>
      <c r="GT20" s="173"/>
      <c r="GU20" s="173"/>
      <c r="GV20" s="173"/>
      <c r="GW20" s="173"/>
      <c r="GX20" s="173"/>
      <c r="GY20" s="173"/>
      <c r="GZ20" s="173"/>
      <c r="HA20" s="173"/>
      <c r="HB20" s="173"/>
      <c r="HC20" s="173"/>
      <c r="HD20" s="173"/>
      <c r="HE20" s="173"/>
      <c r="HF20" s="173"/>
      <c r="HG20" s="173"/>
      <c r="HH20" s="173"/>
      <c r="HI20" s="173"/>
      <c r="HJ20" s="173"/>
      <c r="HK20" s="173"/>
      <c r="HL20" s="173"/>
      <c r="HM20" s="173"/>
      <c r="HN20" s="173"/>
      <c r="HO20" s="173"/>
      <c r="HP20" s="173"/>
      <c r="HQ20" s="173"/>
      <c r="HR20" s="173"/>
      <c r="HS20" s="173"/>
      <c r="HT20" s="173"/>
      <c r="HU20" s="173"/>
      <c r="HV20" s="173"/>
      <c r="HW20" s="173"/>
      <c r="HX20" s="173"/>
      <c r="HY20" s="173"/>
      <c r="HZ20" s="173"/>
      <c r="IA20" s="173"/>
      <c r="IB20" s="173"/>
      <c r="IC20" s="173"/>
      <c r="ID20" s="173"/>
      <c r="IE20" s="173"/>
      <c r="IF20" s="173"/>
      <c r="IG20" s="173"/>
      <c r="IH20" s="173"/>
      <c r="II20" s="173"/>
      <c r="IJ20" s="173"/>
      <c r="IK20" s="173"/>
      <c r="IL20" s="173"/>
      <c r="IM20" s="173"/>
      <c r="IN20" s="173"/>
      <c r="IO20" s="173"/>
      <c r="IP20" s="173"/>
    </row>
    <row r="21" spans="1:250" ht="24.75" customHeight="1">
      <c r="A21" s="181">
        <v>11</v>
      </c>
      <c r="B21" s="171" t="str">
        <f>VLOOKUP(C21,表12!R:S,2,0)</f>
        <v>N00-N07, N17-N19, N25-N27</v>
      </c>
      <c r="C21" s="164" t="s">
        <v>69</v>
      </c>
      <c r="D21" s="182">
        <v>8</v>
      </c>
      <c r="E21" s="166">
        <f t="shared" si="0"/>
        <v>0.29962019395164202</v>
      </c>
      <c r="F21" s="167">
        <f t="shared" si="5"/>
        <v>0.6339144215530903</v>
      </c>
      <c r="G21" s="172" t="str">
        <f>VLOOKUP(H21,表12!R:S,2,0)</f>
        <v>N00-N07, N17-N19, N25-N27</v>
      </c>
      <c r="H21" s="164" t="s">
        <v>69</v>
      </c>
      <c r="I21" s="182">
        <v>5</v>
      </c>
      <c r="J21" s="166">
        <f t="shared" si="1"/>
        <v>0.3586460966393426</v>
      </c>
      <c r="K21" s="167">
        <f t="shared" si="2"/>
        <v>0.71225071225071224</v>
      </c>
      <c r="L21" s="172" t="str">
        <f>VLOOKUP(M21,表12!R:S,2,0)</f>
        <v>N00-N07, N17-N19, N25-N27</v>
      </c>
      <c r="M21" s="164" t="s">
        <v>69</v>
      </c>
      <c r="N21" s="182">
        <v>3</v>
      </c>
      <c r="O21" s="166">
        <f t="shared" si="3"/>
        <v>0.23512538060920984</v>
      </c>
      <c r="P21" s="166">
        <f t="shared" si="4"/>
        <v>0.5357142857142857</v>
      </c>
      <c r="Q21" s="173"/>
      <c r="R21" s="173"/>
      <c r="S21" s="173"/>
      <c r="T21" s="173"/>
      <c r="U21" s="173"/>
      <c r="V21" s="173"/>
      <c r="W21" s="173"/>
      <c r="X21" s="173"/>
      <c r="Y21" s="173"/>
      <c r="Z21" s="173"/>
      <c r="AA21" s="173"/>
      <c r="AB21" s="173"/>
      <c r="AC21" s="173"/>
      <c r="AD21" s="173"/>
      <c r="AE21" s="173"/>
      <c r="AF21" s="173"/>
      <c r="AG21" s="173"/>
      <c r="AH21" s="173"/>
      <c r="AI21" s="173"/>
      <c r="AJ21" s="173"/>
      <c r="AK21" s="173"/>
      <c r="AL21" s="173"/>
      <c r="AM21" s="173"/>
      <c r="AN21" s="173"/>
      <c r="AO21" s="173"/>
      <c r="AP21" s="173"/>
      <c r="AQ21" s="173"/>
      <c r="AR21" s="173"/>
      <c r="AS21" s="173"/>
      <c r="AT21" s="173"/>
      <c r="AU21" s="173"/>
      <c r="AV21" s="173"/>
      <c r="AW21" s="173"/>
      <c r="AX21" s="173"/>
      <c r="AY21" s="173"/>
      <c r="AZ21" s="173"/>
      <c r="BA21" s="173"/>
      <c r="BB21" s="173"/>
      <c r="BC21" s="173"/>
      <c r="BD21" s="173"/>
      <c r="BE21" s="173"/>
      <c r="BF21" s="173"/>
      <c r="BG21" s="173"/>
      <c r="BH21" s="173"/>
      <c r="BI21" s="173"/>
      <c r="BJ21" s="173"/>
      <c r="BK21" s="173"/>
      <c r="BL21" s="173"/>
      <c r="BM21" s="173"/>
      <c r="BN21" s="173"/>
      <c r="BO21" s="173"/>
      <c r="BP21" s="173"/>
      <c r="BQ21" s="173"/>
      <c r="BR21" s="173"/>
      <c r="BS21" s="173"/>
      <c r="BT21" s="173"/>
      <c r="BU21" s="173"/>
      <c r="BV21" s="173"/>
      <c r="BW21" s="173"/>
      <c r="BX21" s="173"/>
      <c r="BY21" s="173"/>
      <c r="BZ21" s="173"/>
      <c r="CA21" s="173"/>
      <c r="CB21" s="173"/>
      <c r="CC21" s="173"/>
      <c r="CD21" s="173"/>
      <c r="CE21" s="173"/>
      <c r="CF21" s="173"/>
      <c r="CG21" s="173"/>
      <c r="CH21" s="173"/>
      <c r="CI21" s="173"/>
      <c r="CJ21" s="173"/>
      <c r="CK21" s="173"/>
      <c r="CL21" s="173"/>
      <c r="CM21" s="173"/>
      <c r="CN21" s="173"/>
      <c r="CO21" s="173"/>
      <c r="CP21" s="173"/>
      <c r="CQ21" s="173"/>
      <c r="CR21" s="173"/>
      <c r="CS21" s="173"/>
      <c r="CT21" s="173"/>
      <c r="CU21" s="173"/>
      <c r="CV21" s="173"/>
      <c r="CW21" s="173"/>
      <c r="CX21" s="173"/>
      <c r="CY21" s="173"/>
      <c r="CZ21" s="173"/>
      <c r="DA21" s="173"/>
      <c r="DB21" s="173"/>
      <c r="DC21" s="173"/>
      <c r="DD21" s="173"/>
      <c r="DE21" s="173"/>
      <c r="DF21" s="173"/>
      <c r="DG21" s="173"/>
      <c r="DH21" s="173"/>
      <c r="DI21" s="173"/>
      <c r="DJ21" s="173"/>
      <c r="DK21" s="173"/>
      <c r="DL21" s="173"/>
      <c r="DM21" s="173"/>
      <c r="DN21" s="173"/>
      <c r="DO21" s="173"/>
      <c r="DP21" s="173"/>
      <c r="DQ21" s="173"/>
      <c r="DR21" s="173"/>
      <c r="DS21" s="173"/>
      <c r="DT21" s="173"/>
      <c r="DU21" s="173"/>
      <c r="DV21" s="173"/>
      <c r="DW21" s="173"/>
      <c r="DX21" s="173"/>
      <c r="DY21" s="173"/>
      <c r="DZ21" s="173"/>
      <c r="EA21" s="173"/>
      <c r="EB21" s="173"/>
      <c r="EC21" s="173"/>
      <c r="ED21" s="173"/>
      <c r="EE21" s="173"/>
      <c r="EF21" s="173"/>
      <c r="EG21" s="173"/>
      <c r="EH21" s="173"/>
      <c r="EI21" s="173"/>
      <c r="EJ21" s="173"/>
      <c r="EK21" s="173"/>
      <c r="EL21" s="173"/>
      <c r="EM21" s="173"/>
      <c r="EN21" s="173"/>
      <c r="EO21" s="173"/>
      <c r="EP21" s="173"/>
      <c r="EQ21" s="173"/>
      <c r="ER21" s="173"/>
      <c r="ES21" s="173"/>
      <c r="ET21" s="173"/>
      <c r="EU21" s="173"/>
      <c r="EV21" s="173"/>
      <c r="EW21" s="173"/>
      <c r="EX21" s="173"/>
      <c r="EY21" s="173"/>
      <c r="EZ21" s="173"/>
      <c r="FA21" s="173"/>
      <c r="FB21" s="173"/>
      <c r="FC21" s="173"/>
      <c r="FD21" s="173"/>
      <c r="FE21" s="173"/>
      <c r="FF21" s="173"/>
      <c r="FG21" s="173"/>
      <c r="FH21" s="173"/>
      <c r="FI21" s="173"/>
      <c r="FJ21" s="173"/>
      <c r="FK21" s="173"/>
      <c r="FL21" s="173"/>
      <c r="FM21" s="173"/>
      <c r="FN21" s="173"/>
      <c r="FO21" s="173"/>
      <c r="FP21" s="173"/>
      <c r="FQ21" s="173"/>
      <c r="FR21" s="173"/>
      <c r="FS21" s="173"/>
      <c r="FT21" s="173"/>
      <c r="FU21" s="173"/>
      <c r="FV21" s="173"/>
      <c r="FW21" s="173"/>
      <c r="FX21" s="173"/>
      <c r="FY21" s="173"/>
      <c r="FZ21" s="173"/>
      <c r="GA21" s="173"/>
      <c r="GB21" s="173"/>
      <c r="GC21" s="173"/>
      <c r="GD21" s="173"/>
      <c r="GE21" s="173"/>
      <c r="GF21" s="173"/>
      <c r="GG21" s="173"/>
      <c r="GH21" s="173"/>
      <c r="GI21" s="173"/>
      <c r="GJ21" s="173"/>
      <c r="GK21" s="173"/>
      <c r="GL21" s="173"/>
      <c r="GM21" s="173"/>
      <c r="GN21" s="173"/>
      <c r="GO21" s="173"/>
      <c r="GP21" s="173"/>
      <c r="GQ21" s="173"/>
      <c r="GR21" s="173"/>
      <c r="GS21" s="173"/>
      <c r="GT21" s="173"/>
      <c r="GU21" s="173"/>
      <c r="GV21" s="173"/>
      <c r="GW21" s="173"/>
      <c r="GX21" s="173"/>
      <c r="GY21" s="173"/>
      <c r="GZ21" s="173"/>
      <c r="HA21" s="173"/>
      <c r="HB21" s="173"/>
      <c r="HC21" s="173"/>
      <c r="HD21" s="173"/>
      <c r="HE21" s="173"/>
      <c r="HF21" s="173"/>
      <c r="HG21" s="173"/>
      <c r="HH21" s="173"/>
      <c r="HI21" s="173"/>
      <c r="HJ21" s="173"/>
      <c r="HK21" s="173"/>
      <c r="HL21" s="173"/>
      <c r="HM21" s="173"/>
      <c r="HN21" s="173"/>
      <c r="HO21" s="173"/>
      <c r="HP21" s="173"/>
      <c r="HQ21" s="173"/>
      <c r="HR21" s="173"/>
      <c r="HS21" s="173"/>
      <c r="HT21" s="173"/>
      <c r="HU21" s="173"/>
      <c r="HV21" s="173"/>
      <c r="HW21" s="173"/>
      <c r="HX21" s="173"/>
      <c r="HY21" s="173"/>
      <c r="HZ21" s="173"/>
      <c r="IA21" s="173"/>
      <c r="IB21" s="173"/>
      <c r="IC21" s="173"/>
      <c r="ID21" s="173"/>
      <c r="IE21" s="173"/>
      <c r="IF21" s="173"/>
      <c r="IG21" s="173"/>
      <c r="IH21" s="173"/>
      <c r="II21" s="173"/>
      <c r="IJ21" s="173"/>
      <c r="IK21" s="173"/>
      <c r="IL21" s="173"/>
      <c r="IM21" s="173"/>
      <c r="IN21" s="173"/>
      <c r="IO21" s="173"/>
      <c r="IP21" s="173"/>
    </row>
    <row r="22" spans="1:250" ht="24.75" customHeight="1">
      <c r="A22" s="170">
        <v>12</v>
      </c>
      <c r="B22" s="171" t="str">
        <f>VLOOKUP(C22,表12!R:S,2,0)</f>
        <v>X85-Y09, Y87.1</v>
      </c>
      <c r="C22" s="164" t="s">
        <v>68</v>
      </c>
      <c r="D22" s="165">
        <v>8</v>
      </c>
      <c r="E22" s="166">
        <f t="shared" si="0"/>
        <v>0.29962019395164202</v>
      </c>
      <c r="F22" s="167">
        <f t="shared" si="5"/>
        <v>0.6339144215530903</v>
      </c>
      <c r="G22" s="172" t="str">
        <f>VLOOKUP(H22,表12!R:S,2,0)</f>
        <v>M00-M99</v>
      </c>
      <c r="H22" s="164" t="s">
        <v>67</v>
      </c>
      <c r="I22" s="165">
        <v>4</v>
      </c>
      <c r="J22" s="166">
        <f t="shared" si="1"/>
        <v>0.28691687731147408</v>
      </c>
      <c r="K22" s="167">
        <f t="shared" si="2"/>
        <v>0.56980056980056981</v>
      </c>
      <c r="L22" s="172" t="str">
        <f>VLOOKUP(M22,表12!R:S,2,0)</f>
        <v>G00, G03</v>
      </c>
      <c r="M22" s="164" t="s">
        <v>40</v>
      </c>
      <c r="N22" s="165">
        <v>3</v>
      </c>
      <c r="O22" s="166">
        <f t="shared" si="3"/>
        <v>0.23512538060920984</v>
      </c>
      <c r="P22" s="166">
        <f t="shared" si="4"/>
        <v>0.5357142857142857</v>
      </c>
      <c r="Q22" s="173"/>
      <c r="R22" s="173"/>
      <c r="S22" s="173"/>
      <c r="T22" s="173"/>
      <c r="U22" s="173"/>
      <c r="V22" s="173"/>
      <c r="W22" s="173"/>
      <c r="X22" s="173"/>
      <c r="Y22" s="173"/>
      <c r="Z22" s="173"/>
      <c r="AA22" s="173"/>
      <c r="AB22" s="173"/>
      <c r="AC22" s="173"/>
      <c r="AD22" s="173"/>
      <c r="AE22" s="173"/>
      <c r="AF22" s="173"/>
      <c r="AG22" s="173"/>
      <c r="AH22" s="173"/>
      <c r="AI22" s="173"/>
      <c r="AJ22" s="173"/>
      <c r="AK22" s="173"/>
      <c r="AL22" s="173"/>
      <c r="AM22" s="173"/>
      <c r="AN22" s="173"/>
      <c r="AO22" s="173"/>
      <c r="AP22" s="173"/>
      <c r="AQ22" s="173"/>
      <c r="AR22" s="173"/>
      <c r="AS22" s="173"/>
      <c r="AT22" s="173"/>
      <c r="AU22" s="173"/>
      <c r="AV22" s="173"/>
      <c r="AW22" s="173"/>
      <c r="AX22" s="173"/>
      <c r="AY22" s="173"/>
      <c r="AZ22" s="173"/>
      <c r="BA22" s="173"/>
      <c r="BB22" s="173"/>
      <c r="BC22" s="173"/>
      <c r="BD22" s="173"/>
      <c r="BE22" s="173"/>
      <c r="BF22" s="173"/>
      <c r="BG22" s="173"/>
      <c r="BH22" s="173"/>
      <c r="BI22" s="173"/>
      <c r="BJ22" s="173"/>
      <c r="BK22" s="173"/>
      <c r="BL22" s="173"/>
      <c r="BM22" s="173"/>
      <c r="BN22" s="173"/>
      <c r="BO22" s="173"/>
      <c r="BP22" s="173"/>
      <c r="BQ22" s="173"/>
      <c r="BR22" s="173"/>
      <c r="BS22" s="173"/>
      <c r="BT22" s="173"/>
      <c r="BU22" s="173"/>
      <c r="BV22" s="173"/>
      <c r="BW22" s="173"/>
      <c r="BX22" s="173"/>
      <c r="BY22" s="173"/>
      <c r="BZ22" s="173"/>
      <c r="CA22" s="173"/>
      <c r="CB22" s="173"/>
      <c r="CC22" s="173"/>
      <c r="CD22" s="173"/>
      <c r="CE22" s="173"/>
      <c r="CF22" s="173"/>
      <c r="CG22" s="173"/>
      <c r="CH22" s="173"/>
      <c r="CI22" s="173"/>
      <c r="CJ22" s="173"/>
      <c r="CK22" s="173"/>
      <c r="CL22" s="173"/>
      <c r="CM22" s="173"/>
      <c r="CN22" s="173"/>
      <c r="CO22" s="173"/>
      <c r="CP22" s="173"/>
      <c r="CQ22" s="173"/>
      <c r="CR22" s="173"/>
      <c r="CS22" s="173"/>
      <c r="CT22" s="173"/>
      <c r="CU22" s="173"/>
      <c r="CV22" s="173"/>
      <c r="CW22" s="173"/>
      <c r="CX22" s="173"/>
      <c r="CY22" s="173"/>
      <c r="CZ22" s="173"/>
      <c r="DA22" s="173"/>
      <c r="DB22" s="173"/>
      <c r="DC22" s="173"/>
      <c r="DD22" s="173"/>
      <c r="DE22" s="173"/>
      <c r="DF22" s="173"/>
      <c r="DG22" s="173"/>
      <c r="DH22" s="173"/>
      <c r="DI22" s="173"/>
      <c r="DJ22" s="173"/>
      <c r="DK22" s="173"/>
      <c r="DL22" s="173"/>
      <c r="DM22" s="173"/>
      <c r="DN22" s="173"/>
      <c r="DO22" s="173"/>
      <c r="DP22" s="173"/>
      <c r="DQ22" s="173"/>
      <c r="DR22" s="173"/>
      <c r="DS22" s="173"/>
      <c r="DT22" s="173"/>
      <c r="DU22" s="173"/>
      <c r="DV22" s="173"/>
      <c r="DW22" s="173"/>
      <c r="DX22" s="173"/>
      <c r="DY22" s="173"/>
      <c r="DZ22" s="173"/>
      <c r="EA22" s="173"/>
      <c r="EB22" s="173"/>
      <c r="EC22" s="173"/>
      <c r="ED22" s="173"/>
      <c r="EE22" s="173"/>
      <c r="EF22" s="173"/>
      <c r="EG22" s="173"/>
      <c r="EH22" s="173"/>
      <c r="EI22" s="173"/>
      <c r="EJ22" s="173"/>
      <c r="EK22" s="173"/>
      <c r="EL22" s="173"/>
      <c r="EM22" s="173"/>
      <c r="EN22" s="173"/>
      <c r="EO22" s="173"/>
      <c r="EP22" s="173"/>
      <c r="EQ22" s="173"/>
      <c r="ER22" s="173"/>
      <c r="ES22" s="173"/>
      <c r="ET22" s="173"/>
      <c r="EU22" s="173"/>
      <c r="EV22" s="173"/>
      <c r="EW22" s="173"/>
      <c r="EX22" s="173"/>
      <c r="EY22" s="173"/>
      <c r="EZ22" s="173"/>
      <c r="FA22" s="173"/>
      <c r="FB22" s="173"/>
      <c r="FC22" s="173"/>
      <c r="FD22" s="173"/>
      <c r="FE22" s="173"/>
      <c r="FF22" s="173"/>
      <c r="FG22" s="173"/>
      <c r="FH22" s="173"/>
      <c r="FI22" s="173"/>
      <c r="FJ22" s="173"/>
      <c r="FK22" s="173"/>
      <c r="FL22" s="173"/>
      <c r="FM22" s="173"/>
      <c r="FN22" s="173"/>
      <c r="FO22" s="173"/>
      <c r="FP22" s="173"/>
      <c r="FQ22" s="173"/>
      <c r="FR22" s="173"/>
      <c r="FS22" s="173"/>
      <c r="FT22" s="173"/>
      <c r="FU22" s="173"/>
      <c r="FV22" s="173"/>
      <c r="FW22" s="173"/>
      <c r="FX22" s="173"/>
      <c r="FY22" s="173"/>
      <c r="FZ22" s="173"/>
      <c r="GA22" s="173"/>
      <c r="GB22" s="173"/>
      <c r="GC22" s="173"/>
      <c r="GD22" s="173"/>
      <c r="GE22" s="173"/>
      <c r="GF22" s="173"/>
      <c r="GG22" s="173"/>
      <c r="GH22" s="173"/>
      <c r="GI22" s="173"/>
      <c r="GJ22" s="173"/>
      <c r="GK22" s="173"/>
      <c r="GL22" s="173"/>
      <c r="GM22" s="173"/>
      <c r="GN22" s="173"/>
      <c r="GO22" s="173"/>
      <c r="GP22" s="173"/>
      <c r="GQ22" s="173"/>
      <c r="GR22" s="173"/>
      <c r="GS22" s="173"/>
      <c r="GT22" s="173"/>
      <c r="GU22" s="173"/>
      <c r="GV22" s="173"/>
      <c r="GW22" s="173"/>
      <c r="GX22" s="173"/>
      <c r="GY22" s="173"/>
      <c r="GZ22" s="173"/>
      <c r="HA22" s="173"/>
      <c r="HB22" s="173"/>
      <c r="HC22" s="173"/>
      <c r="HD22" s="173"/>
      <c r="HE22" s="173"/>
      <c r="HF22" s="173"/>
      <c r="HG22" s="173"/>
      <c r="HH22" s="173"/>
      <c r="HI22" s="173"/>
      <c r="HJ22" s="173"/>
      <c r="HK22" s="173"/>
      <c r="HL22" s="173"/>
      <c r="HM22" s="173"/>
      <c r="HN22" s="173"/>
      <c r="HO22" s="173"/>
      <c r="HP22" s="173"/>
      <c r="HQ22" s="173"/>
      <c r="HR22" s="173"/>
      <c r="HS22" s="173"/>
      <c r="HT22" s="173"/>
      <c r="HU22" s="173"/>
      <c r="HV22" s="173"/>
      <c r="HW22" s="173"/>
      <c r="HX22" s="173"/>
      <c r="HY22" s="173"/>
      <c r="HZ22" s="173"/>
      <c r="IA22" s="173"/>
      <c r="IB22" s="173"/>
      <c r="IC22" s="173"/>
      <c r="ID22" s="173"/>
      <c r="IE22" s="173"/>
      <c r="IF22" s="173"/>
      <c r="IG22" s="173"/>
      <c r="IH22" s="173"/>
      <c r="II22" s="173"/>
      <c r="IJ22" s="173"/>
      <c r="IK22" s="173"/>
      <c r="IL22" s="173"/>
      <c r="IM22" s="173"/>
      <c r="IN22" s="173"/>
      <c r="IO22" s="173"/>
      <c r="IP22" s="173"/>
    </row>
    <row r="23" spans="1:250" ht="24.75" customHeight="1">
      <c r="A23" s="170">
        <v>13</v>
      </c>
      <c r="B23" s="171" t="str">
        <f>VLOOKUP(C23,表12!R:S,2,0)</f>
        <v>I60-I69</v>
      </c>
      <c r="C23" s="164" t="s">
        <v>46</v>
      </c>
      <c r="D23" s="165">
        <v>7</v>
      </c>
      <c r="E23" s="166">
        <f t="shared" si="0"/>
        <v>0.26216766970768679</v>
      </c>
      <c r="F23" s="167">
        <f t="shared" si="5"/>
        <v>0.55467511885895404</v>
      </c>
      <c r="G23" s="172" t="str">
        <f>VLOOKUP(H23,表12!R:S,2,0)</f>
        <v>D00-D48</v>
      </c>
      <c r="H23" s="164" t="s">
        <v>38</v>
      </c>
      <c r="I23" s="165">
        <v>4</v>
      </c>
      <c r="J23" s="166">
        <f t="shared" si="1"/>
        <v>0.28691687731147408</v>
      </c>
      <c r="K23" s="167">
        <f t="shared" si="2"/>
        <v>0.56980056980056981</v>
      </c>
      <c r="L23" s="172" t="str">
        <f>VLOOKUP(M23,表12!R:S,2,0)</f>
        <v>J10-J11</v>
      </c>
      <c r="M23" s="164" t="s">
        <v>48</v>
      </c>
      <c r="N23" s="165">
        <v>3</v>
      </c>
      <c r="O23" s="166">
        <f t="shared" si="3"/>
        <v>0.23512538060920984</v>
      </c>
      <c r="P23" s="166">
        <f t="shared" si="4"/>
        <v>0.5357142857142857</v>
      </c>
      <c r="Q23" s="173"/>
      <c r="R23" s="173"/>
      <c r="S23" s="173"/>
      <c r="T23" s="173"/>
      <c r="U23" s="173"/>
      <c r="V23" s="173"/>
      <c r="W23" s="173"/>
      <c r="X23" s="173"/>
      <c r="Y23" s="173"/>
      <c r="Z23" s="173"/>
      <c r="AA23" s="173"/>
      <c r="AB23" s="173"/>
      <c r="AC23" s="173"/>
      <c r="AD23" s="173"/>
      <c r="AE23" s="173"/>
      <c r="AF23" s="173"/>
      <c r="AG23" s="173"/>
      <c r="AH23" s="173"/>
      <c r="AI23" s="173"/>
      <c r="AJ23" s="173"/>
      <c r="AK23" s="173"/>
      <c r="AL23" s="173"/>
      <c r="AM23" s="173"/>
      <c r="AN23" s="173"/>
      <c r="AO23" s="173"/>
      <c r="AP23" s="173"/>
      <c r="AQ23" s="173"/>
      <c r="AR23" s="173"/>
      <c r="AS23" s="173"/>
      <c r="AT23" s="173"/>
      <c r="AU23" s="173"/>
      <c r="AV23" s="173"/>
      <c r="AW23" s="173"/>
      <c r="AX23" s="173"/>
      <c r="AY23" s="173"/>
      <c r="AZ23" s="173"/>
      <c r="BA23" s="173"/>
      <c r="BB23" s="173"/>
      <c r="BC23" s="173"/>
      <c r="BD23" s="173"/>
      <c r="BE23" s="173"/>
      <c r="BF23" s="173"/>
      <c r="BG23" s="173"/>
      <c r="BH23" s="173"/>
      <c r="BI23" s="173"/>
      <c r="BJ23" s="173"/>
      <c r="BK23" s="173"/>
      <c r="BL23" s="173"/>
      <c r="BM23" s="173"/>
      <c r="BN23" s="173"/>
      <c r="BO23" s="173"/>
      <c r="BP23" s="173"/>
      <c r="BQ23" s="173"/>
      <c r="BR23" s="173"/>
      <c r="BS23" s="173"/>
      <c r="BT23" s="173"/>
      <c r="BU23" s="173"/>
      <c r="BV23" s="173"/>
      <c r="BW23" s="173"/>
      <c r="BX23" s="173"/>
      <c r="BY23" s="173"/>
      <c r="BZ23" s="173"/>
      <c r="CA23" s="173"/>
      <c r="CB23" s="173"/>
      <c r="CC23" s="173"/>
      <c r="CD23" s="173"/>
      <c r="CE23" s="173"/>
      <c r="CF23" s="173"/>
      <c r="CG23" s="173"/>
      <c r="CH23" s="173"/>
      <c r="CI23" s="173"/>
      <c r="CJ23" s="173"/>
      <c r="CK23" s="173"/>
      <c r="CL23" s="173"/>
      <c r="CM23" s="173"/>
      <c r="CN23" s="173"/>
      <c r="CO23" s="173"/>
      <c r="CP23" s="173"/>
      <c r="CQ23" s="173"/>
      <c r="CR23" s="173"/>
      <c r="CS23" s="173"/>
      <c r="CT23" s="173"/>
      <c r="CU23" s="173"/>
      <c r="CV23" s="173"/>
      <c r="CW23" s="173"/>
      <c r="CX23" s="173"/>
      <c r="CY23" s="173"/>
      <c r="CZ23" s="173"/>
      <c r="DA23" s="173"/>
      <c r="DB23" s="173"/>
      <c r="DC23" s="173"/>
      <c r="DD23" s="173"/>
      <c r="DE23" s="173"/>
      <c r="DF23" s="173"/>
      <c r="DG23" s="173"/>
      <c r="DH23" s="173"/>
      <c r="DI23" s="173"/>
      <c r="DJ23" s="173"/>
      <c r="DK23" s="173"/>
      <c r="DL23" s="173"/>
      <c r="DM23" s="173"/>
      <c r="DN23" s="173"/>
      <c r="DO23" s="173"/>
      <c r="DP23" s="173"/>
      <c r="DQ23" s="173"/>
      <c r="DR23" s="173"/>
      <c r="DS23" s="173"/>
      <c r="DT23" s="173"/>
      <c r="DU23" s="173"/>
      <c r="DV23" s="173"/>
      <c r="DW23" s="173"/>
      <c r="DX23" s="173"/>
      <c r="DY23" s="173"/>
      <c r="DZ23" s="173"/>
      <c r="EA23" s="173"/>
      <c r="EB23" s="173"/>
      <c r="EC23" s="173"/>
      <c r="ED23" s="173"/>
      <c r="EE23" s="173"/>
      <c r="EF23" s="173"/>
      <c r="EG23" s="173"/>
      <c r="EH23" s="173"/>
      <c r="EI23" s="173"/>
      <c r="EJ23" s="173"/>
      <c r="EK23" s="173"/>
      <c r="EL23" s="173"/>
      <c r="EM23" s="173"/>
      <c r="EN23" s="173"/>
      <c r="EO23" s="173"/>
      <c r="EP23" s="173"/>
      <c r="EQ23" s="173"/>
      <c r="ER23" s="173"/>
      <c r="ES23" s="173"/>
      <c r="ET23" s="173"/>
      <c r="EU23" s="173"/>
      <c r="EV23" s="173"/>
      <c r="EW23" s="173"/>
      <c r="EX23" s="173"/>
      <c r="EY23" s="173"/>
      <c r="EZ23" s="173"/>
      <c r="FA23" s="173"/>
      <c r="FB23" s="173"/>
      <c r="FC23" s="173"/>
      <c r="FD23" s="173"/>
      <c r="FE23" s="173"/>
      <c r="FF23" s="173"/>
      <c r="FG23" s="173"/>
      <c r="FH23" s="173"/>
      <c r="FI23" s="173"/>
      <c r="FJ23" s="173"/>
      <c r="FK23" s="173"/>
      <c r="FL23" s="173"/>
      <c r="FM23" s="173"/>
      <c r="FN23" s="173"/>
      <c r="FO23" s="173"/>
      <c r="FP23" s="173"/>
      <c r="FQ23" s="173"/>
      <c r="FR23" s="173"/>
      <c r="FS23" s="173"/>
      <c r="FT23" s="173"/>
      <c r="FU23" s="173"/>
      <c r="FV23" s="173"/>
      <c r="FW23" s="173"/>
      <c r="FX23" s="173"/>
      <c r="FY23" s="173"/>
      <c r="FZ23" s="173"/>
      <c r="GA23" s="173"/>
      <c r="GB23" s="173"/>
      <c r="GC23" s="173"/>
      <c r="GD23" s="173"/>
      <c r="GE23" s="173"/>
      <c r="GF23" s="173"/>
      <c r="GG23" s="173"/>
      <c r="GH23" s="173"/>
      <c r="GI23" s="173"/>
      <c r="GJ23" s="173"/>
      <c r="GK23" s="173"/>
      <c r="GL23" s="173"/>
      <c r="GM23" s="173"/>
      <c r="GN23" s="173"/>
      <c r="GO23" s="173"/>
      <c r="GP23" s="173"/>
      <c r="GQ23" s="173"/>
      <c r="GR23" s="173"/>
      <c r="GS23" s="173"/>
      <c r="GT23" s="173"/>
      <c r="GU23" s="173"/>
      <c r="GV23" s="173"/>
      <c r="GW23" s="173"/>
      <c r="GX23" s="173"/>
      <c r="GY23" s="173"/>
      <c r="GZ23" s="173"/>
      <c r="HA23" s="173"/>
      <c r="HB23" s="173"/>
      <c r="HC23" s="173"/>
      <c r="HD23" s="173"/>
      <c r="HE23" s="173"/>
      <c r="HF23" s="173"/>
      <c r="HG23" s="173"/>
      <c r="HH23" s="173"/>
      <c r="HI23" s="173"/>
      <c r="HJ23" s="173"/>
      <c r="HK23" s="173"/>
      <c r="HL23" s="173"/>
      <c r="HM23" s="173"/>
      <c r="HN23" s="173"/>
      <c r="HO23" s="173"/>
      <c r="HP23" s="173"/>
      <c r="HQ23" s="173"/>
      <c r="HR23" s="173"/>
      <c r="HS23" s="173"/>
      <c r="HT23" s="173"/>
      <c r="HU23" s="173"/>
      <c r="HV23" s="173"/>
      <c r="HW23" s="173"/>
      <c r="HX23" s="173"/>
      <c r="HY23" s="173"/>
      <c r="HZ23" s="173"/>
      <c r="IA23" s="173"/>
      <c r="IB23" s="173"/>
      <c r="IC23" s="173"/>
      <c r="ID23" s="173"/>
      <c r="IE23" s="173"/>
      <c r="IF23" s="173"/>
      <c r="IG23" s="173"/>
      <c r="IH23" s="173"/>
      <c r="II23" s="173"/>
      <c r="IJ23" s="173"/>
      <c r="IK23" s="173"/>
      <c r="IL23" s="173"/>
      <c r="IM23" s="173"/>
      <c r="IN23" s="173"/>
      <c r="IO23" s="173"/>
      <c r="IP23" s="173"/>
    </row>
    <row r="24" spans="1:250" ht="24.75" customHeight="1">
      <c r="A24" s="170">
        <v>14</v>
      </c>
      <c r="B24" s="171" t="str">
        <f>VLOOKUP(C24,表12!R:S,2,0)</f>
        <v>M00-M99</v>
      </c>
      <c r="C24" s="164" t="s">
        <v>67</v>
      </c>
      <c r="D24" s="165">
        <v>6</v>
      </c>
      <c r="E24" s="166">
        <f t="shared" si="0"/>
        <v>0.22471514546373153</v>
      </c>
      <c r="F24" s="167">
        <f t="shared" si="5"/>
        <v>0.47543581616481778</v>
      </c>
      <c r="G24" s="172" t="str">
        <f>VLOOKUP(H24,表12!R:S,2,0)</f>
        <v>A00-A09</v>
      </c>
      <c r="H24" s="164" t="s">
        <v>31</v>
      </c>
      <c r="I24" s="165">
        <v>4</v>
      </c>
      <c r="J24" s="166">
        <f t="shared" si="1"/>
        <v>0.28691687731147408</v>
      </c>
      <c r="K24" s="167">
        <f t="shared" si="2"/>
        <v>0.56980056980056981</v>
      </c>
      <c r="L24" s="172" t="str">
        <f>VLOOKUP(M24,表12!R:S,2,0)</f>
        <v>M00-M99</v>
      </c>
      <c r="M24" s="164" t="s">
        <v>67</v>
      </c>
      <c r="N24" s="165">
        <v>2</v>
      </c>
      <c r="O24" s="166">
        <f t="shared" si="3"/>
        <v>0.15675025373947324</v>
      </c>
      <c r="P24" s="166">
        <f t="shared" si="4"/>
        <v>0.35714285714285715</v>
      </c>
      <c r="Q24" s="173"/>
      <c r="R24" s="173"/>
      <c r="S24" s="173"/>
      <c r="T24" s="173"/>
      <c r="U24" s="173"/>
      <c r="V24" s="173"/>
      <c r="W24" s="173"/>
      <c r="X24" s="173"/>
      <c r="Y24" s="173"/>
      <c r="Z24" s="173"/>
      <c r="AA24" s="173"/>
      <c r="AB24" s="173"/>
      <c r="AC24" s="173"/>
      <c r="AD24" s="173"/>
      <c r="AE24" s="173"/>
      <c r="AF24" s="173"/>
      <c r="AG24" s="173"/>
      <c r="AH24" s="173"/>
      <c r="AI24" s="173"/>
      <c r="AJ24" s="173"/>
      <c r="AK24" s="173"/>
      <c r="AL24" s="173"/>
      <c r="AM24" s="173"/>
      <c r="AN24" s="173"/>
      <c r="AO24" s="173"/>
      <c r="AP24" s="173"/>
      <c r="AQ24" s="173"/>
      <c r="AR24" s="173"/>
      <c r="AS24" s="173"/>
      <c r="AT24" s="173"/>
      <c r="AU24" s="173"/>
      <c r="AV24" s="173"/>
      <c r="AW24" s="173"/>
      <c r="AX24" s="173"/>
      <c r="AY24" s="173"/>
      <c r="AZ24" s="173"/>
      <c r="BA24" s="173"/>
      <c r="BB24" s="173"/>
      <c r="BC24" s="173"/>
      <c r="BD24" s="173"/>
      <c r="BE24" s="173"/>
      <c r="BF24" s="173"/>
      <c r="BG24" s="173"/>
      <c r="BH24" s="173"/>
      <c r="BI24" s="173"/>
      <c r="BJ24" s="173"/>
      <c r="BK24" s="173"/>
      <c r="BL24" s="173"/>
      <c r="BM24" s="173"/>
      <c r="BN24" s="173"/>
      <c r="BO24" s="173"/>
      <c r="BP24" s="173"/>
      <c r="BQ24" s="173"/>
      <c r="BR24" s="173"/>
      <c r="BS24" s="173"/>
      <c r="BT24" s="173"/>
      <c r="BU24" s="173"/>
      <c r="BV24" s="173"/>
      <c r="BW24" s="173"/>
      <c r="BX24" s="173"/>
      <c r="BY24" s="173"/>
      <c r="BZ24" s="173"/>
      <c r="CA24" s="173"/>
      <c r="CB24" s="173"/>
      <c r="CC24" s="173"/>
      <c r="CD24" s="173"/>
      <c r="CE24" s="173"/>
      <c r="CF24" s="173"/>
      <c r="CG24" s="173"/>
      <c r="CH24" s="173"/>
      <c r="CI24" s="173"/>
      <c r="CJ24" s="173"/>
      <c r="CK24" s="173"/>
      <c r="CL24" s="173"/>
      <c r="CM24" s="173"/>
      <c r="CN24" s="173"/>
      <c r="CO24" s="173"/>
      <c r="CP24" s="173"/>
      <c r="CQ24" s="173"/>
      <c r="CR24" s="173"/>
      <c r="CS24" s="173"/>
      <c r="CT24" s="173"/>
      <c r="CU24" s="173"/>
      <c r="CV24" s="173"/>
      <c r="CW24" s="173"/>
      <c r="CX24" s="173"/>
      <c r="CY24" s="173"/>
      <c r="CZ24" s="173"/>
      <c r="DA24" s="173"/>
      <c r="DB24" s="173"/>
      <c r="DC24" s="173"/>
      <c r="DD24" s="173"/>
      <c r="DE24" s="173"/>
      <c r="DF24" s="173"/>
      <c r="DG24" s="173"/>
      <c r="DH24" s="173"/>
      <c r="DI24" s="173"/>
      <c r="DJ24" s="173"/>
      <c r="DK24" s="173"/>
      <c r="DL24" s="173"/>
      <c r="DM24" s="173"/>
      <c r="DN24" s="173"/>
      <c r="DO24" s="173"/>
      <c r="DP24" s="173"/>
      <c r="DQ24" s="173"/>
      <c r="DR24" s="173"/>
      <c r="DS24" s="173"/>
      <c r="DT24" s="173"/>
      <c r="DU24" s="173"/>
      <c r="DV24" s="173"/>
      <c r="DW24" s="173"/>
      <c r="DX24" s="173"/>
      <c r="DY24" s="173"/>
      <c r="DZ24" s="173"/>
      <c r="EA24" s="173"/>
      <c r="EB24" s="173"/>
      <c r="EC24" s="173"/>
      <c r="ED24" s="173"/>
      <c r="EE24" s="173"/>
      <c r="EF24" s="173"/>
      <c r="EG24" s="173"/>
      <c r="EH24" s="173"/>
      <c r="EI24" s="173"/>
      <c r="EJ24" s="173"/>
      <c r="EK24" s="173"/>
      <c r="EL24" s="173"/>
      <c r="EM24" s="173"/>
      <c r="EN24" s="173"/>
      <c r="EO24" s="173"/>
      <c r="EP24" s="173"/>
      <c r="EQ24" s="173"/>
      <c r="ER24" s="173"/>
      <c r="ES24" s="173"/>
      <c r="ET24" s="173"/>
      <c r="EU24" s="173"/>
      <c r="EV24" s="173"/>
      <c r="EW24" s="173"/>
      <c r="EX24" s="173"/>
      <c r="EY24" s="173"/>
      <c r="EZ24" s="173"/>
      <c r="FA24" s="173"/>
      <c r="FB24" s="173"/>
      <c r="FC24" s="173"/>
      <c r="FD24" s="173"/>
      <c r="FE24" s="173"/>
      <c r="FF24" s="173"/>
      <c r="FG24" s="173"/>
      <c r="FH24" s="173"/>
      <c r="FI24" s="173"/>
      <c r="FJ24" s="173"/>
      <c r="FK24" s="173"/>
      <c r="FL24" s="173"/>
      <c r="FM24" s="173"/>
      <c r="FN24" s="173"/>
      <c r="FO24" s="173"/>
      <c r="FP24" s="173"/>
      <c r="FQ24" s="173"/>
      <c r="FR24" s="173"/>
      <c r="FS24" s="173"/>
      <c r="FT24" s="173"/>
      <c r="FU24" s="173"/>
      <c r="FV24" s="173"/>
      <c r="FW24" s="173"/>
      <c r="FX24" s="173"/>
      <c r="FY24" s="173"/>
      <c r="FZ24" s="173"/>
      <c r="GA24" s="173"/>
      <c r="GB24" s="173"/>
      <c r="GC24" s="173"/>
      <c r="GD24" s="173"/>
      <c r="GE24" s="173"/>
      <c r="GF24" s="173"/>
      <c r="GG24" s="173"/>
      <c r="GH24" s="173"/>
      <c r="GI24" s="173"/>
      <c r="GJ24" s="173"/>
      <c r="GK24" s="173"/>
      <c r="GL24" s="173"/>
      <c r="GM24" s="173"/>
      <c r="GN24" s="173"/>
      <c r="GO24" s="173"/>
      <c r="GP24" s="173"/>
      <c r="GQ24" s="173"/>
      <c r="GR24" s="173"/>
      <c r="GS24" s="173"/>
      <c r="GT24" s="173"/>
      <c r="GU24" s="173"/>
      <c r="GV24" s="173"/>
      <c r="GW24" s="173"/>
      <c r="GX24" s="173"/>
      <c r="GY24" s="173"/>
      <c r="GZ24" s="173"/>
      <c r="HA24" s="173"/>
      <c r="HB24" s="173"/>
      <c r="HC24" s="173"/>
      <c r="HD24" s="173"/>
      <c r="HE24" s="173"/>
      <c r="HF24" s="173"/>
      <c r="HG24" s="173"/>
      <c r="HH24" s="173"/>
      <c r="HI24" s="173"/>
      <c r="HJ24" s="173"/>
      <c r="HK24" s="173"/>
      <c r="HL24" s="173"/>
      <c r="HM24" s="173"/>
      <c r="HN24" s="173"/>
      <c r="HO24" s="173"/>
      <c r="HP24" s="173"/>
      <c r="HQ24" s="173"/>
      <c r="HR24" s="173"/>
      <c r="HS24" s="173"/>
      <c r="HT24" s="173"/>
      <c r="HU24" s="173"/>
      <c r="HV24" s="173"/>
      <c r="HW24" s="173"/>
      <c r="HX24" s="173"/>
      <c r="HY24" s="173"/>
      <c r="HZ24" s="173"/>
      <c r="IA24" s="173"/>
      <c r="IB24" s="173"/>
      <c r="IC24" s="173"/>
      <c r="ID24" s="173"/>
      <c r="IE24" s="173"/>
      <c r="IF24" s="173"/>
      <c r="IG24" s="173"/>
      <c r="IH24" s="173"/>
      <c r="II24" s="173"/>
      <c r="IJ24" s="173"/>
      <c r="IK24" s="173"/>
      <c r="IL24" s="173"/>
      <c r="IM24" s="173"/>
      <c r="IN24" s="173"/>
      <c r="IO24" s="173"/>
      <c r="IP24" s="173"/>
    </row>
    <row r="25" spans="1:250" ht="24.75" customHeight="1">
      <c r="A25" s="183">
        <v>15</v>
      </c>
      <c r="B25" s="175" t="str">
        <f>VLOOKUP(C25,表12!R:S,2,0)</f>
        <v>G00, G03</v>
      </c>
      <c r="C25" s="184" t="s">
        <v>40</v>
      </c>
      <c r="D25" s="185">
        <v>5</v>
      </c>
      <c r="E25" s="178">
        <f t="shared" si="0"/>
        <v>0.18726262121977627</v>
      </c>
      <c r="F25" s="179">
        <f t="shared" si="5"/>
        <v>0.39619651347068147</v>
      </c>
      <c r="G25" s="180" t="str">
        <f>VLOOKUP(H25,表12!R:S,2,0)</f>
        <v>I60-I69</v>
      </c>
      <c r="H25" s="184" t="s">
        <v>46</v>
      </c>
      <c r="I25" s="186">
        <v>3</v>
      </c>
      <c r="J25" s="178">
        <f t="shared" si="1"/>
        <v>0.21518765798360559</v>
      </c>
      <c r="K25" s="179">
        <f t="shared" si="2"/>
        <v>0.42735042735042739</v>
      </c>
      <c r="L25" s="180" t="str">
        <f>VLOOKUP(M25,表12!R:S,2,0)</f>
        <v>D50-D64</v>
      </c>
      <c r="M25" s="184" t="s">
        <v>70</v>
      </c>
      <c r="N25" s="186">
        <v>2</v>
      </c>
      <c r="O25" s="178">
        <f t="shared" si="3"/>
        <v>0.15675025373947324</v>
      </c>
      <c r="P25" s="178">
        <f t="shared" si="4"/>
        <v>0.35714285714285715</v>
      </c>
      <c r="Q25" s="187"/>
      <c r="R25" s="187"/>
      <c r="S25" s="187"/>
      <c r="T25" s="187"/>
      <c r="U25" s="187"/>
      <c r="V25" s="187"/>
      <c r="W25" s="187"/>
      <c r="X25" s="187"/>
      <c r="Y25" s="187"/>
      <c r="Z25" s="187"/>
      <c r="AA25" s="187"/>
      <c r="AB25" s="187"/>
      <c r="AC25" s="187"/>
      <c r="AD25" s="187"/>
      <c r="AE25" s="187"/>
      <c r="AF25" s="187"/>
      <c r="AG25" s="187"/>
      <c r="AH25" s="187"/>
      <c r="AI25" s="187"/>
      <c r="AJ25" s="187"/>
      <c r="AK25" s="187"/>
      <c r="AL25" s="187"/>
      <c r="AM25" s="187"/>
      <c r="AN25" s="187"/>
      <c r="AO25" s="187"/>
      <c r="AP25" s="187"/>
      <c r="AQ25" s="187"/>
      <c r="AR25" s="187"/>
      <c r="AS25" s="187"/>
      <c r="AT25" s="187"/>
      <c r="AU25" s="187"/>
      <c r="AV25" s="187"/>
      <c r="AW25" s="187"/>
      <c r="AX25" s="187"/>
      <c r="AY25" s="187"/>
      <c r="AZ25" s="187"/>
      <c r="BA25" s="187"/>
      <c r="BB25" s="187"/>
      <c r="BC25" s="187"/>
      <c r="BD25" s="187"/>
      <c r="BE25" s="187"/>
      <c r="BF25" s="187"/>
      <c r="BG25" s="187"/>
      <c r="BH25" s="187"/>
      <c r="BI25" s="187"/>
      <c r="BJ25" s="187"/>
      <c r="BK25" s="187"/>
      <c r="BL25" s="187"/>
      <c r="BM25" s="187"/>
      <c r="BN25" s="187"/>
      <c r="BO25" s="187"/>
      <c r="BP25" s="187"/>
      <c r="BQ25" s="187"/>
      <c r="BR25" s="187"/>
      <c r="BS25" s="187"/>
      <c r="BT25" s="187"/>
      <c r="BU25" s="187"/>
      <c r="BV25" s="187"/>
      <c r="BW25" s="187"/>
      <c r="BX25" s="187"/>
      <c r="BY25" s="187"/>
      <c r="BZ25" s="187"/>
      <c r="CA25" s="187"/>
      <c r="CB25" s="187"/>
      <c r="CC25" s="187"/>
      <c r="CD25" s="187"/>
      <c r="CE25" s="187"/>
      <c r="CF25" s="187"/>
      <c r="CG25" s="187"/>
      <c r="CH25" s="187"/>
      <c r="CI25" s="187"/>
      <c r="CJ25" s="187"/>
      <c r="CK25" s="187"/>
      <c r="CL25" s="187"/>
      <c r="CM25" s="187"/>
      <c r="CN25" s="187"/>
      <c r="CO25" s="187"/>
      <c r="CP25" s="187"/>
      <c r="CQ25" s="187"/>
      <c r="CR25" s="187"/>
      <c r="CS25" s="187"/>
      <c r="CT25" s="187"/>
      <c r="CU25" s="187"/>
      <c r="CV25" s="187"/>
      <c r="CW25" s="187"/>
      <c r="CX25" s="187"/>
      <c r="CY25" s="187"/>
      <c r="CZ25" s="187"/>
      <c r="DA25" s="187"/>
      <c r="DB25" s="187"/>
      <c r="DC25" s="187"/>
      <c r="DD25" s="187"/>
      <c r="DE25" s="187"/>
      <c r="DF25" s="187"/>
      <c r="DG25" s="187"/>
      <c r="DH25" s="187"/>
      <c r="DI25" s="187"/>
      <c r="DJ25" s="187"/>
      <c r="DK25" s="187"/>
      <c r="DL25" s="187"/>
      <c r="DM25" s="187"/>
      <c r="DN25" s="187"/>
      <c r="DO25" s="187"/>
      <c r="DP25" s="187"/>
      <c r="DQ25" s="187"/>
      <c r="DR25" s="187"/>
      <c r="DS25" s="187"/>
      <c r="DT25" s="187"/>
      <c r="DU25" s="187"/>
      <c r="DV25" s="187"/>
      <c r="DW25" s="187"/>
      <c r="DX25" s="187"/>
      <c r="DY25" s="187"/>
      <c r="DZ25" s="187"/>
      <c r="EA25" s="187"/>
      <c r="EB25" s="187"/>
      <c r="EC25" s="187"/>
      <c r="ED25" s="187"/>
      <c r="EE25" s="187"/>
      <c r="EF25" s="187"/>
      <c r="EG25" s="187"/>
      <c r="EH25" s="187"/>
      <c r="EI25" s="187"/>
      <c r="EJ25" s="187"/>
      <c r="EK25" s="187"/>
      <c r="EL25" s="187"/>
      <c r="EM25" s="187"/>
      <c r="EN25" s="187"/>
      <c r="EO25" s="187"/>
      <c r="EP25" s="187"/>
      <c r="EQ25" s="187"/>
      <c r="ER25" s="187"/>
      <c r="ES25" s="187"/>
      <c r="ET25" s="187"/>
      <c r="EU25" s="187"/>
      <c r="EV25" s="187"/>
      <c r="EW25" s="187"/>
      <c r="EX25" s="187"/>
      <c r="EY25" s="187"/>
      <c r="EZ25" s="187"/>
      <c r="FA25" s="187"/>
      <c r="FB25" s="187"/>
      <c r="FC25" s="187"/>
      <c r="FD25" s="187"/>
      <c r="FE25" s="187"/>
      <c r="FF25" s="187"/>
      <c r="FG25" s="187"/>
      <c r="FH25" s="187"/>
      <c r="FI25" s="187"/>
      <c r="FJ25" s="187"/>
      <c r="FK25" s="187"/>
      <c r="FL25" s="187"/>
      <c r="FM25" s="187"/>
      <c r="FN25" s="187"/>
      <c r="FO25" s="187"/>
      <c r="FP25" s="187"/>
      <c r="FQ25" s="187"/>
      <c r="FR25" s="187"/>
      <c r="FS25" s="187"/>
      <c r="FT25" s="187"/>
      <c r="FU25" s="187"/>
      <c r="FV25" s="187"/>
      <c r="FW25" s="187"/>
      <c r="FX25" s="187"/>
      <c r="FY25" s="187"/>
      <c r="FZ25" s="187"/>
      <c r="GA25" s="187"/>
      <c r="GB25" s="187"/>
      <c r="GC25" s="187"/>
      <c r="GD25" s="187"/>
      <c r="GE25" s="187"/>
      <c r="GF25" s="187"/>
      <c r="GG25" s="187"/>
      <c r="GH25" s="187"/>
      <c r="GI25" s="187"/>
      <c r="GJ25" s="187"/>
      <c r="GK25" s="187"/>
      <c r="GL25" s="187"/>
      <c r="GM25" s="187"/>
      <c r="GN25" s="187"/>
      <c r="GO25" s="187"/>
      <c r="GP25" s="187"/>
      <c r="GQ25" s="187"/>
      <c r="GR25" s="187"/>
      <c r="GS25" s="187"/>
      <c r="GT25" s="187"/>
      <c r="GU25" s="187"/>
      <c r="GV25" s="187"/>
      <c r="GW25" s="187"/>
      <c r="GX25" s="187"/>
      <c r="GY25" s="187"/>
      <c r="GZ25" s="187"/>
      <c r="HA25" s="187"/>
      <c r="HB25" s="187"/>
      <c r="HC25" s="187"/>
      <c r="HD25" s="187"/>
      <c r="HE25" s="187"/>
      <c r="HF25" s="187"/>
      <c r="HG25" s="187"/>
      <c r="HH25" s="187"/>
      <c r="HI25" s="187"/>
      <c r="HJ25" s="187"/>
      <c r="HK25" s="187"/>
      <c r="HL25" s="187"/>
      <c r="HM25" s="187"/>
      <c r="HN25" s="187"/>
      <c r="HO25" s="187"/>
      <c r="HP25" s="187"/>
      <c r="HQ25" s="187"/>
      <c r="HR25" s="187"/>
      <c r="HS25" s="187"/>
      <c r="HT25" s="187"/>
      <c r="HU25" s="187"/>
      <c r="HV25" s="187"/>
      <c r="HW25" s="187"/>
      <c r="HX25" s="187"/>
      <c r="HY25" s="187"/>
      <c r="HZ25" s="187"/>
      <c r="IA25" s="187"/>
      <c r="IB25" s="187"/>
      <c r="IC25" s="187"/>
      <c r="ID25" s="187"/>
      <c r="IE25" s="187"/>
      <c r="IF25" s="187"/>
      <c r="IG25" s="187"/>
      <c r="IH25" s="187"/>
      <c r="II25" s="187"/>
      <c r="IJ25" s="187"/>
      <c r="IK25" s="187"/>
      <c r="IL25" s="187"/>
      <c r="IM25" s="187"/>
      <c r="IN25" s="187"/>
      <c r="IO25" s="187"/>
      <c r="IP25" s="187"/>
    </row>
    <row r="26" spans="1:250" ht="24.75" customHeight="1">
      <c r="A26" s="146" t="s">
        <v>157</v>
      </c>
      <c r="B26" s="146"/>
      <c r="C26" s="188"/>
      <c r="D26" s="188"/>
      <c r="E26" s="188"/>
      <c r="F26" s="188"/>
      <c r="G26" s="189"/>
      <c r="H26" s="188"/>
      <c r="I26" s="188"/>
      <c r="J26" s="188"/>
      <c r="K26" s="188"/>
      <c r="L26" s="189"/>
      <c r="M26" s="188"/>
      <c r="N26" s="188"/>
      <c r="O26" s="188"/>
      <c r="P26" s="188"/>
      <c r="Q26" s="188"/>
      <c r="R26" s="188"/>
      <c r="S26" s="188"/>
      <c r="T26" s="188"/>
      <c r="U26" s="188"/>
      <c r="V26" s="188"/>
      <c r="W26" s="188"/>
      <c r="X26" s="188"/>
      <c r="Y26" s="188"/>
      <c r="Z26" s="188"/>
      <c r="AA26" s="188"/>
      <c r="AB26" s="188"/>
      <c r="AC26" s="188"/>
      <c r="AD26" s="188"/>
      <c r="AE26" s="188"/>
      <c r="AF26" s="188"/>
      <c r="AG26" s="188"/>
      <c r="AH26" s="188"/>
      <c r="AI26" s="188"/>
      <c r="AJ26" s="188"/>
      <c r="AK26" s="188"/>
      <c r="AL26" s="188"/>
      <c r="AM26" s="188"/>
      <c r="AN26" s="188"/>
      <c r="AO26" s="188"/>
      <c r="AP26" s="188"/>
      <c r="AQ26" s="188"/>
      <c r="AR26" s="188"/>
      <c r="AS26" s="188"/>
      <c r="AT26" s="188"/>
      <c r="AU26" s="188"/>
      <c r="AV26" s="188"/>
      <c r="AW26" s="188"/>
      <c r="AX26" s="188"/>
      <c r="AY26" s="188"/>
      <c r="AZ26" s="188"/>
      <c r="BA26" s="188"/>
      <c r="BB26" s="188"/>
      <c r="BC26" s="188"/>
      <c r="BD26" s="188"/>
      <c r="BE26" s="188"/>
      <c r="BF26" s="188"/>
      <c r="BG26" s="188"/>
      <c r="BH26" s="188"/>
      <c r="BI26" s="188"/>
      <c r="BJ26" s="188"/>
      <c r="BK26" s="188"/>
      <c r="BL26" s="188"/>
      <c r="BM26" s="188"/>
      <c r="BN26" s="188"/>
      <c r="BO26" s="188"/>
      <c r="BP26" s="188"/>
      <c r="BQ26" s="188"/>
      <c r="BR26" s="188"/>
      <c r="BS26" s="188"/>
      <c r="BT26" s="188"/>
      <c r="BU26" s="188"/>
      <c r="BV26" s="188"/>
      <c r="BW26" s="188"/>
      <c r="BX26" s="188"/>
      <c r="BY26" s="188"/>
      <c r="BZ26" s="188"/>
      <c r="CA26" s="188"/>
      <c r="CB26" s="188"/>
      <c r="CC26" s="188"/>
      <c r="CD26" s="188"/>
      <c r="CE26" s="188"/>
      <c r="CF26" s="188"/>
      <c r="CG26" s="188"/>
      <c r="CH26" s="188"/>
      <c r="CI26" s="188"/>
      <c r="CJ26" s="188"/>
      <c r="CK26" s="188"/>
      <c r="CL26" s="188"/>
      <c r="CM26" s="188"/>
      <c r="CN26" s="188"/>
      <c r="CO26" s="188"/>
      <c r="CP26" s="188"/>
      <c r="CQ26" s="188"/>
      <c r="CR26" s="188"/>
      <c r="CS26" s="188"/>
      <c r="CT26" s="188"/>
      <c r="CU26" s="188"/>
      <c r="CV26" s="188"/>
      <c r="CW26" s="188"/>
      <c r="CX26" s="188"/>
      <c r="CY26" s="188"/>
      <c r="CZ26" s="188"/>
      <c r="DA26" s="188"/>
      <c r="DB26" s="188"/>
      <c r="DC26" s="188"/>
      <c r="DD26" s="188"/>
      <c r="DE26" s="188"/>
      <c r="DF26" s="188"/>
      <c r="DG26" s="188"/>
      <c r="DH26" s="188"/>
      <c r="DI26" s="188"/>
      <c r="DJ26" s="188"/>
      <c r="DK26" s="188"/>
      <c r="DL26" s="188"/>
      <c r="DM26" s="188"/>
      <c r="DN26" s="188"/>
      <c r="DO26" s="188"/>
      <c r="DP26" s="188"/>
      <c r="DQ26" s="188"/>
      <c r="DR26" s="188"/>
      <c r="DS26" s="188"/>
      <c r="DT26" s="188"/>
      <c r="DU26" s="188"/>
      <c r="DV26" s="188"/>
      <c r="DW26" s="188"/>
      <c r="DX26" s="188"/>
      <c r="DY26" s="188"/>
      <c r="DZ26" s="188"/>
      <c r="EA26" s="188"/>
      <c r="EB26" s="188"/>
      <c r="EC26" s="188"/>
      <c r="ED26" s="188"/>
      <c r="EE26" s="188"/>
      <c r="EF26" s="188"/>
      <c r="EG26" s="188"/>
      <c r="EH26" s="188"/>
      <c r="EI26" s="188"/>
      <c r="EJ26" s="188"/>
      <c r="EK26" s="188"/>
      <c r="EL26" s="188"/>
      <c r="EM26" s="188"/>
      <c r="EN26" s="188"/>
      <c r="EO26" s="188"/>
      <c r="EP26" s="188"/>
      <c r="EQ26" s="188"/>
      <c r="ER26" s="188"/>
      <c r="ES26" s="188"/>
      <c r="ET26" s="188"/>
      <c r="EU26" s="188"/>
      <c r="EV26" s="188"/>
      <c r="EW26" s="188"/>
      <c r="EX26" s="188"/>
      <c r="EY26" s="188"/>
      <c r="EZ26" s="188"/>
      <c r="FA26" s="188"/>
      <c r="FB26" s="188"/>
      <c r="FC26" s="188"/>
      <c r="FD26" s="188"/>
      <c r="FE26" s="188"/>
      <c r="FF26" s="188"/>
      <c r="FG26" s="188"/>
      <c r="FH26" s="188"/>
      <c r="FI26" s="188"/>
      <c r="FJ26" s="188"/>
      <c r="FK26" s="188"/>
      <c r="FL26" s="188"/>
      <c r="FM26" s="188"/>
      <c r="FN26" s="188"/>
      <c r="FO26" s="188"/>
      <c r="FP26" s="188"/>
      <c r="FQ26" s="188"/>
      <c r="FR26" s="188"/>
      <c r="FS26" s="188"/>
      <c r="FT26" s="188"/>
      <c r="FU26" s="188"/>
      <c r="FV26" s="188"/>
      <c r="FW26" s="188"/>
      <c r="FX26" s="188"/>
      <c r="FY26" s="188"/>
      <c r="FZ26" s="188"/>
      <c r="GA26" s="188"/>
      <c r="GB26" s="188"/>
      <c r="GC26" s="188"/>
      <c r="GD26" s="188"/>
      <c r="GE26" s="188"/>
      <c r="GF26" s="188"/>
      <c r="GG26" s="188"/>
      <c r="GH26" s="188"/>
      <c r="GI26" s="188"/>
      <c r="GJ26" s="188"/>
      <c r="GK26" s="188"/>
      <c r="GL26" s="188"/>
      <c r="GM26" s="188"/>
      <c r="GN26" s="188"/>
      <c r="GO26" s="188"/>
      <c r="GP26" s="188"/>
      <c r="GQ26" s="188"/>
      <c r="GR26" s="188"/>
      <c r="GS26" s="188"/>
      <c r="GT26" s="188"/>
      <c r="GU26" s="188"/>
      <c r="GV26" s="188"/>
      <c r="GW26" s="188"/>
      <c r="GX26" s="188"/>
      <c r="GY26" s="188"/>
      <c r="GZ26" s="188"/>
      <c r="HA26" s="188"/>
      <c r="HB26" s="188"/>
      <c r="HC26" s="188"/>
      <c r="HD26" s="188"/>
      <c r="HE26" s="188"/>
      <c r="HF26" s="188"/>
      <c r="HG26" s="188"/>
      <c r="HH26" s="188"/>
      <c r="HI26" s="188"/>
      <c r="HJ26" s="188"/>
      <c r="HK26" s="188"/>
      <c r="HL26" s="188"/>
      <c r="HM26" s="188"/>
      <c r="HN26" s="188"/>
      <c r="HO26" s="188"/>
      <c r="HP26" s="188"/>
      <c r="HQ26" s="188"/>
      <c r="HR26" s="188"/>
      <c r="HS26" s="188"/>
      <c r="HT26" s="188"/>
      <c r="HU26" s="188"/>
      <c r="HV26" s="188"/>
      <c r="HW26" s="188"/>
      <c r="HX26" s="188"/>
      <c r="HY26" s="188"/>
      <c r="HZ26" s="188"/>
      <c r="IA26" s="188"/>
      <c r="IB26" s="188"/>
      <c r="IC26" s="188"/>
      <c r="ID26" s="188"/>
      <c r="IE26" s="188"/>
      <c r="IF26" s="188"/>
      <c r="IG26" s="188"/>
      <c r="IH26" s="188"/>
      <c r="II26" s="188"/>
      <c r="IJ26" s="188"/>
      <c r="IK26" s="188"/>
      <c r="IL26" s="188"/>
      <c r="IM26" s="188"/>
      <c r="IN26" s="188"/>
      <c r="IO26" s="188"/>
      <c r="IP26" s="188"/>
    </row>
    <row r="28" spans="1:250">
      <c r="A28" s="190"/>
      <c r="B28" s="190"/>
      <c r="C28" s="190"/>
      <c r="D28" s="190"/>
      <c r="E28" s="190"/>
      <c r="F28" s="190"/>
      <c r="G28" s="190"/>
      <c r="H28" s="190">
        <f>SUM(A32:L32)</f>
        <v>2670047</v>
      </c>
      <c r="I28" s="190"/>
      <c r="J28" s="190"/>
      <c r="K28" s="190"/>
      <c r="L28" s="190"/>
      <c r="M28" s="191"/>
    </row>
    <row r="29" spans="1:250">
      <c r="A29" s="192"/>
      <c r="B29" s="192"/>
      <c r="C29" s="192"/>
      <c r="D29" s="192"/>
      <c r="E29" s="192"/>
      <c r="F29" s="192"/>
      <c r="G29" s="192"/>
      <c r="H29" s="190">
        <f t="shared" ref="H29:H30" si="6">SUM(A33:L33)</f>
        <v>1394132</v>
      </c>
      <c r="I29" s="192"/>
      <c r="J29" s="192"/>
      <c r="K29" s="192"/>
      <c r="L29" s="192"/>
      <c r="M29" s="191"/>
    </row>
    <row r="30" spans="1:250">
      <c r="A30" s="193"/>
      <c r="B30" s="193"/>
      <c r="C30" s="193"/>
      <c r="D30" s="193"/>
      <c r="E30" s="193"/>
      <c r="F30" s="193"/>
      <c r="G30" s="193"/>
      <c r="H30" s="190">
        <f t="shared" si="6"/>
        <v>1275915</v>
      </c>
      <c r="I30" s="193"/>
      <c r="J30" s="193"/>
      <c r="K30" s="193"/>
      <c r="L30" s="193"/>
      <c r="M30" s="191"/>
    </row>
    <row r="32" spans="1:250">
      <c r="A32" s="131">
        <v>172362</v>
      </c>
      <c r="B32" s="132">
        <v>181926</v>
      </c>
      <c r="C32" s="133">
        <v>197233</v>
      </c>
      <c r="D32" s="131">
        <v>202529</v>
      </c>
      <c r="E32" s="131">
        <v>206492</v>
      </c>
      <c r="F32" s="131">
        <v>207859</v>
      </c>
      <c r="G32" s="134">
        <v>213714</v>
      </c>
      <c r="H32" s="135">
        <v>223130</v>
      </c>
      <c r="I32" s="131">
        <v>236943</v>
      </c>
      <c r="J32" s="131">
        <v>251699</v>
      </c>
      <c r="K32" s="131">
        <v>281642</v>
      </c>
      <c r="L32" s="134">
        <v>294518</v>
      </c>
    </row>
    <row r="33" spans="1:12">
      <c r="A33" s="131">
        <v>89699</v>
      </c>
      <c r="B33" s="132">
        <v>94747</v>
      </c>
      <c r="C33" s="133">
        <v>102865</v>
      </c>
      <c r="D33" s="131">
        <v>105842</v>
      </c>
      <c r="E33" s="131">
        <v>107920</v>
      </c>
      <c r="F33" s="131">
        <v>108480</v>
      </c>
      <c r="G33" s="134">
        <v>111762</v>
      </c>
      <c r="H33" s="135">
        <v>116983</v>
      </c>
      <c r="I33" s="131">
        <v>124008</v>
      </c>
      <c r="J33" s="131">
        <v>131272</v>
      </c>
      <c r="K33" s="131">
        <v>146795</v>
      </c>
      <c r="L33" s="134">
        <v>153759</v>
      </c>
    </row>
    <row r="34" spans="1:12">
      <c r="A34" s="131">
        <v>82663</v>
      </c>
      <c r="B34" s="132">
        <v>87179</v>
      </c>
      <c r="C34" s="133">
        <v>94368</v>
      </c>
      <c r="D34" s="131">
        <v>96687</v>
      </c>
      <c r="E34" s="131">
        <v>98572</v>
      </c>
      <c r="F34" s="131">
        <v>99379</v>
      </c>
      <c r="G34" s="134">
        <v>101952</v>
      </c>
      <c r="H34" s="135">
        <v>106147</v>
      </c>
      <c r="I34" s="131">
        <v>112935</v>
      </c>
      <c r="J34" s="131">
        <v>120427</v>
      </c>
      <c r="K34" s="131">
        <v>134847</v>
      </c>
      <c r="L34" s="134">
        <v>140759</v>
      </c>
    </row>
  </sheetData>
  <mergeCells count="1">
    <mergeCell ref="A1:P2"/>
  </mergeCells>
  <phoneticPr fontId="20" type="noConversion"/>
  <pageMargins left="0.70866141732283472" right="0.70866141732283472" top="0.74803149606299213" bottom="0.74803149606299213" header="0.31496062992125984" footer="0.31496062992125984"/>
  <pageSetup paperSize="9" scale="78"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0"/>
  <sheetViews>
    <sheetView view="pageBreakPreview" zoomScaleNormal="85" zoomScaleSheetLayoutView="100" workbookViewId="0">
      <selection activeCell="G25" sqref="G25:K25"/>
    </sheetView>
  </sheetViews>
  <sheetFormatPr defaultRowHeight="16.5"/>
  <cols>
    <col min="1" max="1" width="3" style="200" customWidth="1"/>
    <col min="2" max="2" width="13.125" style="201" customWidth="1"/>
    <col min="3" max="3" width="19.875" style="202" customWidth="1"/>
    <col min="4" max="4" width="5.625" style="200" bestFit="1" customWidth="1"/>
    <col min="5" max="5" width="7.5" style="200" bestFit="1" customWidth="1"/>
    <col min="6" max="6" width="7.875" style="200" customWidth="1"/>
    <col min="7" max="7" width="13.125" style="203" customWidth="1"/>
    <col min="8" max="8" width="19.875" style="204" customWidth="1"/>
    <col min="9" max="9" width="5.625" style="200" bestFit="1" customWidth="1"/>
    <col min="10" max="10" width="7.5" style="200" bestFit="1" customWidth="1"/>
    <col min="11" max="11" width="7.875" style="200" customWidth="1"/>
    <col min="12" max="12" width="13.125" style="203" customWidth="1"/>
    <col min="13" max="13" width="19.875" style="204" customWidth="1"/>
    <col min="14" max="14" width="5.625" style="200" bestFit="1" customWidth="1"/>
    <col min="15" max="15" width="7.5" style="200" bestFit="1" customWidth="1"/>
    <col min="16" max="16" width="7.875" style="200" customWidth="1"/>
    <col min="17" max="256" width="9" style="200"/>
    <col min="257" max="257" width="3" style="200" customWidth="1"/>
    <col min="258" max="258" width="13.125" style="200" customWidth="1"/>
    <col min="259" max="259" width="19.875" style="200" customWidth="1"/>
    <col min="260" max="260" width="5.625" style="200" bestFit="1" customWidth="1"/>
    <col min="261" max="261" width="7.5" style="200" bestFit="1" customWidth="1"/>
    <col min="262" max="262" width="7.875" style="200" customWidth="1"/>
    <col min="263" max="263" width="13.125" style="200" customWidth="1"/>
    <col min="264" max="264" width="19.875" style="200" customWidth="1"/>
    <col min="265" max="265" width="5.625" style="200" bestFit="1" customWidth="1"/>
    <col min="266" max="266" width="7.5" style="200" bestFit="1" customWidth="1"/>
    <col min="267" max="267" width="7.875" style="200" customWidth="1"/>
    <col min="268" max="268" width="13.125" style="200" customWidth="1"/>
    <col min="269" max="269" width="19.875" style="200" customWidth="1"/>
    <col min="270" max="270" width="5.625" style="200" bestFit="1" customWidth="1"/>
    <col min="271" max="271" width="7.5" style="200" bestFit="1" customWidth="1"/>
    <col min="272" max="272" width="7.875" style="200" customWidth="1"/>
    <col min="273" max="512" width="9" style="200"/>
    <col min="513" max="513" width="3" style="200" customWidth="1"/>
    <col min="514" max="514" width="13.125" style="200" customWidth="1"/>
    <col min="515" max="515" width="19.875" style="200" customWidth="1"/>
    <col min="516" max="516" width="5.625" style="200" bestFit="1" customWidth="1"/>
    <col min="517" max="517" width="7.5" style="200" bestFit="1" customWidth="1"/>
    <col min="518" max="518" width="7.875" style="200" customWidth="1"/>
    <col min="519" max="519" width="13.125" style="200" customWidth="1"/>
    <col min="520" max="520" width="19.875" style="200" customWidth="1"/>
    <col min="521" max="521" width="5.625" style="200" bestFit="1" customWidth="1"/>
    <col min="522" max="522" width="7.5" style="200" bestFit="1" customWidth="1"/>
    <col min="523" max="523" width="7.875" style="200" customWidth="1"/>
    <col min="524" max="524" width="13.125" style="200" customWidth="1"/>
    <col min="525" max="525" width="19.875" style="200" customWidth="1"/>
    <col min="526" max="526" width="5.625" style="200" bestFit="1" customWidth="1"/>
    <col min="527" max="527" width="7.5" style="200" bestFit="1" customWidth="1"/>
    <col min="528" max="528" width="7.875" style="200" customWidth="1"/>
    <col min="529" max="768" width="9" style="200"/>
    <col min="769" max="769" width="3" style="200" customWidth="1"/>
    <col min="770" max="770" width="13.125" style="200" customWidth="1"/>
    <col min="771" max="771" width="19.875" style="200" customWidth="1"/>
    <col min="772" max="772" width="5.625" style="200" bestFit="1" customWidth="1"/>
    <col min="773" max="773" width="7.5" style="200" bestFit="1" customWidth="1"/>
    <col min="774" max="774" width="7.875" style="200" customWidth="1"/>
    <col min="775" max="775" width="13.125" style="200" customWidth="1"/>
    <col min="776" max="776" width="19.875" style="200" customWidth="1"/>
    <col min="777" max="777" width="5.625" style="200" bestFit="1" customWidth="1"/>
    <col min="778" max="778" width="7.5" style="200" bestFit="1" customWidth="1"/>
    <col min="779" max="779" width="7.875" style="200" customWidth="1"/>
    <col min="780" max="780" width="13.125" style="200" customWidth="1"/>
    <col min="781" max="781" width="19.875" style="200" customWidth="1"/>
    <col min="782" max="782" width="5.625" style="200" bestFit="1" customWidth="1"/>
    <col min="783" max="783" width="7.5" style="200" bestFit="1" customWidth="1"/>
    <col min="784" max="784" width="7.875" style="200" customWidth="1"/>
    <col min="785" max="1024" width="9" style="200"/>
    <col min="1025" max="1025" width="3" style="200" customWidth="1"/>
    <col min="1026" max="1026" width="13.125" style="200" customWidth="1"/>
    <col min="1027" max="1027" width="19.875" style="200" customWidth="1"/>
    <col min="1028" max="1028" width="5.625" style="200" bestFit="1" customWidth="1"/>
    <col min="1029" max="1029" width="7.5" style="200" bestFit="1" customWidth="1"/>
    <col min="1030" max="1030" width="7.875" style="200" customWidth="1"/>
    <col min="1031" max="1031" width="13.125" style="200" customWidth="1"/>
    <col min="1032" max="1032" width="19.875" style="200" customWidth="1"/>
    <col min="1033" max="1033" width="5.625" style="200" bestFit="1" customWidth="1"/>
    <col min="1034" max="1034" width="7.5" style="200" bestFit="1" customWidth="1"/>
    <col min="1035" max="1035" width="7.875" style="200" customWidth="1"/>
    <col min="1036" max="1036" width="13.125" style="200" customWidth="1"/>
    <col min="1037" max="1037" width="19.875" style="200" customWidth="1"/>
    <col min="1038" max="1038" width="5.625" style="200" bestFit="1" customWidth="1"/>
    <col min="1039" max="1039" width="7.5" style="200" bestFit="1" customWidth="1"/>
    <col min="1040" max="1040" width="7.875" style="200" customWidth="1"/>
    <col min="1041" max="1280" width="9" style="200"/>
    <col min="1281" max="1281" width="3" style="200" customWidth="1"/>
    <col min="1282" max="1282" width="13.125" style="200" customWidth="1"/>
    <col min="1283" max="1283" width="19.875" style="200" customWidth="1"/>
    <col min="1284" max="1284" width="5.625" style="200" bestFit="1" customWidth="1"/>
    <col min="1285" max="1285" width="7.5" style="200" bestFit="1" customWidth="1"/>
    <col min="1286" max="1286" width="7.875" style="200" customWidth="1"/>
    <col min="1287" max="1287" width="13.125" style="200" customWidth="1"/>
    <col min="1288" max="1288" width="19.875" style="200" customWidth="1"/>
    <col min="1289" max="1289" width="5.625" style="200" bestFit="1" customWidth="1"/>
    <col min="1290" max="1290" width="7.5" style="200" bestFit="1" customWidth="1"/>
    <col min="1291" max="1291" width="7.875" style="200" customWidth="1"/>
    <col min="1292" max="1292" width="13.125" style="200" customWidth="1"/>
    <col min="1293" max="1293" width="19.875" style="200" customWidth="1"/>
    <col min="1294" max="1294" width="5.625" style="200" bestFit="1" customWidth="1"/>
    <col min="1295" max="1295" width="7.5" style="200" bestFit="1" customWidth="1"/>
    <col min="1296" max="1296" width="7.875" style="200" customWidth="1"/>
    <col min="1297" max="1536" width="9" style="200"/>
    <col min="1537" max="1537" width="3" style="200" customWidth="1"/>
    <col min="1538" max="1538" width="13.125" style="200" customWidth="1"/>
    <col min="1539" max="1539" width="19.875" style="200" customWidth="1"/>
    <col min="1540" max="1540" width="5.625" style="200" bestFit="1" customWidth="1"/>
    <col min="1541" max="1541" width="7.5" style="200" bestFit="1" customWidth="1"/>
    <col min="1542" max="1542" width="7.875" style="200" customWidth="1"/>
    <col min="1543" max="1543" width="13.125" style="200" customWidth="1"/>
    <col min="1544" max="1544" width="19.875" style="200" customWidth="1"/>
    <col min="1545" max="1545" width="5.625" style="200" bestFit="1" customWidth="1"/>
    <col min="1546" max="1546" width="7.5" style="200" bestFit="1" customWidth="1"/>
    <col min="1547" max="1547" width="7.875" style="200" customWidth="1"/>
    <col min="1548" max="1548" width="13.125" style="200" customWidth="1"/>
    <col min="1549" max="1549" width="19.875" style="200" customWidth="1"/>
    <col min="1550" max="1550" width="5.625" style="200" bestFit="1" customWidth="1"/>
    <col min="1551" max="1551" width="7.5" style="200" bestFit="1" customWidth="1"/>
    <col min="1552" max="1552" width="7.875" style="200" customWidth="1"/>
    <col min="1553" max="1792" width="9" style="200"/>
    <col min="1793" max="1793" width="3" style="200" customWidth="1"/>
    <col min="1794" max="1794" width="13.125" style="200" customWidth="1"/>
    <col min="1795" max="1795" width="19.875" style="200" customWidth="1"/>
    <col min="1796" max="1796" width="5.625" style="200" bestFit="1" customWidth="1"/>
    <col min="1797" max="1797" width="7.5" style="200" bestFit="1" customWidth="1"/>
    <col min="1798" max="1798" width="7.875" style="200" customWidth="1"/>
    <col min="1799" max="1799" width="13.125" style="200" customWidth="1"/>
    <col min="1800" max="1800" width="19.875" style="200" customWidth="1"/>
    <col min="1801" max="1801" width="5.625" style="200" bestFit="1" customWidth="1"/>
    <col min="1802" max="1802" width="7.5" style="200" bestFit="1" customWidth="1"/>
    <col min="1803" max="1803" width="7.875" style="200" customWidth="1"/>
    <col min="1804" max="1804" width="13.125" style="200" customWidth="1"/>
    <col min="1805" max="1805" width="19.875" style="200" customWidth="1"/>
    <col min="1806" max="1806" width="5.625" style="200" bestFit="1" customWidth="1"/>
    <col min="1807" max="1807" width="7.5" style="200" bestFit="1" customWidth="1"/>
    <col min="1808" max="1808" width="7.875" style="200" customWidth="1"/>
    <col min="1809" max="2048" width="9" style="200"/>
    <col min="2049" max="2049" width="3" style="200" customWidth="1"/>
    <col min="2050" max="2050" width="13.125" style="200" customWidth="1"/>
    <col min="2051" max="2051" width="19.875" style="200" customWidth="1"/>
    <col min="2052" max="2052" width="5.625" style="200" bestFit="1" customWidth="1"/>
    <col min="2053" max="2053" width="7.5" style="200" bestFit="1" customWidth="1"/>
    <col min="2054" max="2054" width="7.875" style="200" customWidth="1"/>
    <col min="2055" max="2055" width="13.125" style="200" customWidth="1"/>
    <col min="2056" max="2056" width="19.875" style="200" customWidth="1"/>
    <col min="2057" max="2057" width="5.625" style="200" bestFit="1" customWidth="1"/>
    <col min="2058" max="2058" width="7.5" style="200" bestFit="1" customWidth="1"/>
    <col min="2059" max="2059" width="7.875" style="200" customWidth="1"/>
    <col min="2060" max="2060" width="13.125" style="200" customWidth="1"/>
    <col min="2061" max="2061" width="19.875" style="200" customWidth="1"/>
    <col min="2062" max="2062" width="5.625" style="200" bestFit="1" customWidth="1"/>
    <col min="2063" max="2063" width="7.5" style="200" bestFit="1" customWidth="1"/>
    <col min="2064" max="2064" width="7.875" style="200" customWidth="1"/>
    <col min="2065" max="2304" width="9" style="200"/>
    <col min="2305" max="2305" width="3" style="200" customWidth="1"/>
    <col min="2306" max="2306" width="13.125" style="200" customWidth="1"/>
    <col min="2307" max="2307" width="19.875" style="200" customWidth="1"/>
    <col min="2308" max="2308" width="5.625" style="200" bestFit="1" customWidth="1"/>
    <col min="2309" max="2309" width="7.5" style="200" bestFit="1" customWidth="1"/>
    <col min="2310" max="2310" width="7.875" style="200" customWidth="1"/>
    <col min="2311" max="2311" width="13.125" style="200" customWidth="1"/>
    <col min="2312" max="2312" width="19.875" style="200" customWidth="1"/>
    <col min="2313" max="2313" width="5.625" style="200" bestFit="1" customWidth="1"/>
    <col min="2314" max="2314" width="7.5" style="200" bestFit="1" customWidth="1"/>
    <col min="2315" max="2315" width="7.875" style="200" customWidth="1"/>
    <col min="2316" max="2316" width="13.125" style="200" customWidth="1"/>
    <col min="2317" max="2317" width="19.875" style="200" customWidth="1"/>
    <col min="2318" max="2318" width="5.625" style="200" bestFit="1" customWidth="1"/>
    <col min="2319" max="2319" width="7.5" style="200" bestFit="1" customWidth="1"/>
    <col min="2320" max="2320" width="7.875" style="200" customWidth="1"/>
    <col min="2321" max="2560" width="9" style="200"/>
    <col min="2561" max="2561" width="3" style="200" customWidth="1"/>
    <col min="2562" max="2562" width="13.125" style="200" customWidth="1"/>
    <col min="2563" max="2563" width="19.875" style="200" customWidth="1"/>
    <col min="2564" max="2564" width="5.625" style="200" bestFit="1" customWidth="1"/>
    <col min="2565" max="2565" width="7.5" style="200" bestFit="1" customWidth="1"/>
    <col min="2566" max="2566" width="7.875" style="200" customWidth="1"/>
    <col min="2567" max="2567" width="13.125" style="200" customWidth="1"/>
    <col min="2568" max="2568" width="19.875" style="200" customWidth="1"/>
    <col min="2569" max="2569" width="5.625" style="200" bestFit="1" customWidth="1"/>
    <col min="2570" max="2570" width="7.5" style="200" bestFit="1" customWidth="1"/>
    <col min="2571" max="2571" width="7.875" style="200" customWidth="1"/>
    <col min="2572" max="2572" width="13.125" style="200" customWidth="1"/>
    <col min="2573" max="2573" width="19.875" style="200" customWidth="1"/>
    <col min="2574" max="2574" width="5.625" style="200" bestFit="1" customWidth="1"/>
    <col min="2575" max="2575" width="7.5" style="200" bestFit="1" customWidth="1"/>
    <col min="2576" max="2576" width="7.875" style="200" customWidth="1"/>
    <col min="2577" max="2816" width="9" style="200"/>
    <col min="2817" max="2817" width="3" style="200" customWidth="1"/>
    <col min="2818" max="2818" width="13.125" style="200" customWidth="1"/>
    <col min="2819" max="2819" width="19.875" style="200" customWidth="1"/>
    <col min="2820" max="2820" width="5.625" style="200" bestFit="1" customWidth="1"/>
    <col min="2821" max="2821" width="7.5" style="200" bestFit="1" customWidth="1"/>
    <col min="2822" max="2822" width="7.875" style="200" customWidth="1"/>
    <col min="2823" max="2823" width="13.125" style="200" customWidth="1"/>
    <col min="2824" max="2824" width="19.875" style="200" customWidth="1"/>
    <col min="2825" max="2825" width="5.625" style="200" bestFit="1" customWidth="1"/>
    <col min="2826" max="2826" width="7.5" style="200" bestFit="1" customWidth="1"/>
    <col min="2827" max="2827" width="7.875" style="200" customWidth="1"/>
    <col min="2828" max="2828" width="13.125" style="200" customWidth="1"/>
    <col min="2829" max="2829" width="19.875" style="200" customWidth="1"/>
    <col min="2830" max="2830" width="5.625" style="200" bestFit="1" customWidth="1"/>
    <col min="2831" max="2831" width="7.5" style="200" bestFit="1" customWidth="1"/>
    <col min="2832" max="2832" width="7.875" style="200" customWidth="1"/>
    <col min="2833" max="3072" width="9" style="200"/>
    <col min="3073" max="3073" width="3" style="200" customWidth="1"/>
    <col min="3074" max="3074" width="13.125" style="200" customWidth="1"/>
    <col min="3075" max="3075" width="19.875" style="200" customWidth="1"/>
    <col min="3076" max="3076" width="5.625" style="200" bestFit="1" customWidth="1"/>
    <col min="3077" max="3077" width="7.5" style="200" bestFit="1" customWidth="1"/>
    <col min="3078" max="3078" width="7.875" style="200" customWidth="1"/>
    <col min="3079" max="3079" width="13.125" style="200" customWidth="1"/>
    <col min="3080" max="3080" width="19.875" style="200" customWidth="1"/>
    <col min="3081" max="3081" width="5.625" style="200" bestFit="1" customWidth="1"/>
    <col min="3082" max="3082" width="7.5" style="200" bestFit="1" customWidth="1"/>
    <col min="3083" max="3083" width="7.875" style="200" customWidth="1"/>
    <col min="3084" max="3084" width="13.125" style="200" customWidth="1"/>
    <col min="3085" max="3085" width="19.875" style="200" customWidth="1"/>
    <col min="3086" max="3086" width="5.625" style="200" bestFit="1" customWidth="1"/>
    <col min="3087" max="3087" width="7.5" style="200" bestFit="1" customWidth="1"/>
    <col min="3088" max="3088" width="7.875" style="200" customWidth="1"/>
    <col min="3089" max="3328" width="9" style="200"/>
    <col min="3329" max="3329" width="3" style="200" customWidth="1"/>
    <col min="3330" max="3330" width="13.125" style="200" customWidth="1"/>
    <col min="3331" max="3331" width="19.875" style="200" customWidth="1"/>
    <col min="3332" max="3332" width="5.625" style="200" bestFit="1" customWidth="1"/>
    <col min="3333" max="3333" width="7.5" style="200" bestFit="1" customWidth="1"/>
    <col min="3334" max="3334" width="7.875" style="200" customWidth="1"/>
    <col min="3335" max="3335" width="13.125" style="200" customWidth="1"/>
    <col min="3336" max="3336" width="19.875" style="200" customWidth="1"/>
    <col min="3337" max="3337" width="5.625" style="200" bestFit="1" customWidth="1"/>
    <col min="3338" max="3338" width="7.5" style="200" bestFit="1" customWidth="1"/>
    <col min="3339" max="3339" width="7.875" style="200" customWidth="1"/>
    <col min="3340" max="3340" width="13.125" style="200" customWidth="1"/>
    <col min="3341" max="3341" width="19.875" style="200" customWidth="1"/>
    <col min="3342" max="3342" width="5.625" style="200" bestFit="1" customWidth="1"/>
    <col min="3343" max="3343" width="7.5" style="200" bestFit="1" customWidth="1"/>
    <col min="3344" max="3344" width="7.875" style="200" customWidth="1"/>
    <col min="3345" max="3584" width="9" style="200"/>
    <col min="3585" max="3585" width="3" style="200" customWidth="1"/>
    <col min="3586" max="3586" width="13.125" style="200" customWidth="1"/>
    <col min="3587" max="3587" width="19.875" style="200" customWidth="1"/>
    <col min="3588" max="3588" width="5.625" style="200" bestFit="1" customWidth="1"/>
    <col min="3589" max="3589" width="7.5" style="200" bestFit="1" customWidth="1"/>
    <col min="3590" max="3590" width="7.875" style="200" customWidth="1"/>
    <col min="3591" max="3591" width="13.125" style="200" customWidth="1"/>
    <col min="3592" max="3592" width="19.875" style="200" customWidth="1"/>
    <col min="3593" max="3593" width="5.625" style="200" bestFit="1" customWidth="1"/>
    <col min="3594" max="3594" width="7.5" style="200" bestFit="1" customWidth="1"/>
    <col min="3595" max="3595" width="7.875" style="200" customWidth="1"/>
    <col min="3596" max="3596" width="13.125" style="200" customWidth="1"/>
    <col min="3597" max="3597" width="19.875" style="200" customWidth="1"/>
    <col min="3598" max="3598" width="5.625" style="200" bestFit="1" customWidth="1"/>
    <col min="3599" max="3599" width="7.5" style="200" bestFit="1" customWidth="1"/>
    <col min="3600" max="3600" width="7.875" style="200" customWidth="1"/>
    <col min="3601" max="3840" width="9" style="200"/>
    <col min="3841" max="3841" width="3" style="200" customWidth="1"/>
    <col min="3842" max="3842" width="13.125" style="200" customWidth="1"/>
    <col min="3843" max="3843" width="19.875" style="200" customWidth="1"/>
    <col min="3844" max="3844" width="5.625" style="200" bestFit="1" customWidth="1"/>
    <col min="3845" max="3845" width="7.5" style="200" bestFit="1" customWidth="1"/>
    <col min="3846" max="3846" width="7.875" style="200" customWidth="1"/>
    <col min="3847" max="3847" width="13.125" style="200" customWidth="1"/>
    <col min="3848" max="3848" width="19.875" style="200" customWidth="1"/>
    <col min="3849" max="3849" width="5.625" style="200" bestFit="1" customWidth="1"/>
    <col min="3850" max="3850" width="7.5" style="200" bestFit="1" customWidth="1"/>
    <col min="3851" max="3851" width="7.875" style="200" customWidth="1"/>
    <col min="3852" max="3852" width="13.125" style="200" customWidth="1"/>
    <col min="3853" max="3853" width="19.875" style="200" customWidth="1"/>
    <col min="3854" max="3854" width="5.625" style="200" bestFit="1" customWidth="1"/>
    <col min="3855" max="3855" width="7.5" style="200" bestFit="1" customWidth="1"/>
    <col min="3856" max="3856" width="7.875" style="200" customWidth="1"/>
    <col min="3857" max="4096" width="9" style="200"/>
    <col min="4097" max="4097" width="3" style="200" customWidth="1"/>
    <col min="4098" max="4098" width="13.125" style="200" customWidth="1"/>
    <col min="4099" max="4099" width="19.875" style="200" customWidth="1"/>
    <col min="4100" max="4100" width="5.625" style="200" bestFit="1" customWidth="1"/>
    <col min="4101" max="4101" width="7.5" style="200" bestFit="1" customWidth="1"/>
    <col min="4102" max="4102" width="7.875" style="200" customWidth="1"/>
    <col min="4103" max="4103" width="13.125" style="200" customWidth="1"/>
    <col min="4104" max="4104" width="19.875" style="200" customWidth="1"/>
    <col min="4105" max="4105" width="5.625" style="200" bestFit="1" customWidth="1"/>
    <col min="4106" max="4106" width="7.5" style="200" bestFit="1" customWidth="1"/>
    <col min="4107" max="4107" width="7.875" style="200" customWidth="1"/>
    <col min="4108" max="4108" width="13.125" style="200" customWidth="1"/>
    <col min="4109" max="4109" width="19.875" style="200" customWidth="1"/>
    <col min="4110" max="4110" width="5.625" style="200" bestFit="1" customWidth="1"/>
    <col min="4111" max="4111" width="7.5" style="200" bestFit="1" customWidth="1"/>
    <col min="4112" max="4112" width="7.875" style="200" customWidth="1"/>
    <col min="4113" max="4352" width="9" style="200"/>
    <col min="4353" max="4353" width="3" style="200" customWidth="1"/>
    <col min="4354" max="4354" width="13.125" style="200" customWidth="1"/>
    <col min="4355" max="4355" width="19.875" style="200" customWidth="1"/>
    <col min="4356" max="4356" width="5.625" style="200" bestFit="1" customWidth="1"/>
    <col min="4357" max="4357" width="7.5" style="200" bestFit="1" customWidth="1"/>
    <col min="4358" max="4358" width="7.875" style="200" customWidth="1"/>
    <col min="4359" max="4359" width="13.125" style="200" customWidth="1"/>
    <col min="4360" max="4360" width="19.875" style="200" customWidth="1"/>
    <col min="4361" max="4361" width="5.625" style="200" bestFit="1" customWidth="1"/>
    <col min="4362" max="4362" width="7.5" style="200" bestFit="1" customWidth="1"/>
    <col min="4363" max="4363" width="7.875" style="200" customWidth="1"/>
    <col min="4364" max="4364" width="13.125" style="200" customWidth="1"/>
    <col min="4365" max="4365" width="19.875" style="200" customWidth="1"/>
    <col min="4366" max="4366" width="5.625" style="200" bestFit="1" customWidth="1"/>
    <col min="4367" max="4367" width="7.5" style="200" bestFit="1" customWidth="1"/>
    <col min="4368" max="4368" width="7.875" style="200" customWidth="1"/>
    <col min="4369" max="4608" width="9" style="200"/>
    <col min="4609" max="4609" width="3" style="200" customWidth="1"/>
    <col min="4610" max="4610" width="13.125" style="200" customWidth="1"/>
    <col min="4611" max="4611" width="19.875" style="200" customWidth="1"/>
    <col min="4612" max="4612" width="5.625" style="200" bestFit="1" customWidth="1"/>
    <col min="4613" max="4613" width="7.5" style="200" bestFit="1" customWidth="1"/>
    <col min="4614" max="4614" width="7.875" style="200" customWidth="1"/>
    <col min="4615" max="4615" width="13.125" style="200" customWidth="1"/>
    <col min="4616" max="4616" width="19.875" style="200" customWidth="1"/>
    <col min="4617" max="4617" width="5.625" style="200" bestFit="1" customWidth="1"/>
    <col min="4618" max="4618" width="7.5" style="200" bestFit="1" customWidth="1"/>
    <col min="4619" max="4619" width="7.875" style="200" customWidth="1"/>
    <col min="4620" max="4620" width="13.125" style="200" customWidth="1"/>
    <col min="4621" max="4621" width="19.875" style="200" customWidth="1"/>
    <col min="4622" max="4622" width="5.625" style="200" bestFit="1" customWidth="1"/>
    <col min="4623" max="4623" width="7.5" style="200" bestFit="1" customWidth="1"/>
    <col min="4624" max="4624" width="7.875" style="200" customWidth="1"/>
    <col min="4625" max="4864" width="9" style="200"/>
    <col min="4865" max="4865" width="3" style="200" customWidth="1"/>
    <col min="4866" max="4866" width="13.125" style="200" customWidth="1"/>
    <col min="4867" max="4867" width="19.875" style="200" customWidth="1"/>
    <col min="4868" max="4868" width="5.625" style="200" bestFit="1" customWidth="1"/>
    <col min="4869" max="4869" width="7.5" style="200" bestFit="1" customWidth="1"/>
    <col min="4870" max="4870" width="7.875" style="200" customWidth="1"/>
    <col min="4871" max="4871" width="13.125" style="200" customWidth="1"/>
    <col min="4872" max="4872" width="19.875" style="200" customWidth="1"/>
    <col min="4873" max="4873" width="5.625" style="200" bestFit="1" customWidth="1"/>
    <col min="4874" max="4874" width="7.5" style="200" bestFit="1" customWidth="1"/>
    <col min="4875" max="4875" width="7.875" style="200" customWidth="1"/>
    <col min="4876" max="4876" width="13.125" style="200" customWidth="1"/>
    <col min="4877" max="4877" width="19.875" style="200" customWidth="1"/>
    <col min="4878" max="4878" width="5.625" style="200" bestFit="1" customWidth="1"/>
    <col min="4879" max="4879" width="7.5" style="200" bestFit="1" customWidth="1"/>
    <col min="4880" max="4880" width="7.875" style="200" customWidth="1"/>
    <col min="4881" max="5120" width="9" style="200"/>
    <col min="5121" max="5121" width="3" style="200" customWidth="1"/>
    <col min="5122" max="5122" width="13.125" style="200" customWidth="1"/>
    <col min="5123" max="5123" width="19.875" style="200" customWidth="1"/>
    <col min="5124" max="5124" width="5.625" style="200" bestFit="1" customWidth="1"/>
    <col min="5125" max="5125" width="7.5" style="200" bestFit="1" customWidth="1"/>
    <col min="5126" max="5126" width="7.875" style="200" customWidth="1"/>
    <col min="5127" max="5127" width="13.125" style="200" customWidth="1"/>
    <col min="5128" max="5128" width="19.875" style="200" customWidth="1"/>
    <col min="5129" max="5129" width="5.625" style="200" bestFit="1" customWidth="1"/>
    <col min="5130" max="5130" width="7.5" style="200" bestFit="1" customWidth="1"/>
    <col min="5131" max="5131" width="7.875" style="200" customWidth="1"/>
    <col min="5132" max="5132" width="13.125" style="200" customWidth="1"/>
    <col min="5133" max="5133" width="19.875" style="200" customWidth="1"/>
    <col min="5134" max="5134" width="5.625" style="200" bestFit="1" customWidth="1"/>
    <col min="5135" max="5135" width="7.5" style="200" bestFit="1" customWidth="1"/>
    <col min="5136" max="5136" width="7.875" style="200" customWidth="1"/>
    <col min="5137" max="5376" width="9" style="200"/>
    <col min="5377" max="5377" width="3" style="200" customWidth="1"/>
    <col min="5378" max="5378" width="13.125" style="200" customWidth="1"/>
    <col min="5379" max="5379" width="19.875" style="200" customWidth="1"/>
    <col min="5380" max="5380" width="5.625" style="200" bestFit="1" customWidth="1"/>
    <col min="5381" max="5381" width="7.5" style="200" bestFit="1" customWidth="1"/>
    <col min="5382" max="5382" width="7.875" style="200" customWidth="1"/>
    <col min="5383" max="5383" width="13.125" style="200" customWidth="1"/>
    <col min="5384" max="5384" width="19.875" style="200" customWidth="1"/>
    <col min="5385" max="5385" width="5.625" style="200" bestFit="1" customWidth="1"/>
    <col min="5386" max="5386" width="7.5" style="200" bestFit="1" customWidth="1"/>
    <col min="5387" max="5387" width="7.875" style="200" customWidth="1"/>
    <col min="5388" max="5388" width="13.125" style="200" customWidth="1"/>
    <col min="5389" max="5389" width="19.875" style="200" customWidth="1"/>
    <col min="5390" max="5390" width="5.625" style="200" bestFit="1" customWidth="1"/>
    <col min="5391" max="5391" width="7.5" style="200" bestFit="1" customWidth="1"/>
    <col min="5392" max="5392" width="7.875" style="200" customWidth="1"/>
    <col min="5393" max="5632" width="9" style="200"/>
    <col min="5633" max="5633" width="3" style="200" customWidth="1"/>
    <col min="5634" max="5634" width="13.125" style="200" customWidth="1"/>
    <col min="5635" max="5635" width="19.875" style="200" customWidth="1"/>
    <col min="5636" max="5636" width="5.625" style="200" bestFit="1" customWidth="1"/>
    <col min="5637" max="5637" width="7.5" style="200" bestFit="1" customWidth="1"/>
    <col min="5638" max="5638" width="7.875" style="200" customWidth="1"/>
    <col min="5639" max="5639" width="13.125" style="200" customWidth="1"/>
    <col min="5640" max="5640" width="19.875" style="200" customWidth="1"/>
    <col min="5641" max="5641" width="5.625" style="200" bestFit="1" customWidth="1"/>
    <col min="5642" max="5642" width="7.5" style="200" bestFit="1" customWidth="1"/>
    <col min="5643" max="5643" width="7.875" style="200" customWidth="1"/>
    <col min="5644" max="5644" width="13.125" style="200" customWidth="1"/>
    <col min="5645" max="5645" width="19.875" style="200" customWidth="1"/>
    <col min="5646" max="5646" width="5.625" style="200" bestFit="1" customWidth="1"/>
    <col min="5647" max="5647" width="7.5" style="200" bestFit="1" customWidth="1"/>
    <col min="5648" max="5648" width="7.875" style="200" customWidth="1"/>
    <col min="5649" max="5888" width="9" style="200"/>
    <col min="5889" max="5889" width="3" style="200" customWidth="1"/>
    <col min="5890" max="5890" width="13.125" style="200" customWidth="1"/>
    <col min="5891" max="5891" width="19.875" style="200" customWidth="1"/>
    <col min="5892" max="5892" width="5.625" style="200" bestFit="1" customWidth="1"/>
    <col min="5893" max="5893" width="7.5" style="200" bestFit="1" customWidth="1"/>
    <col min="5894" max="5894" width="7.875" style="200" customWidth="1"/>
    <col min="5895" max="5895" width="13.125" style="200" customWidth="1"/>
    <col min="5896" max="5896" width="19.875" style="200" customWidth="1"/>
    <col min="5897" max="5897" width="5.625" style="200" bestFit="1" customWidth="1"/>
    <col min="5898" max="5898" width="7.5" style="200" bestFit="1" customWidth="1"/>
    <col min="5899" max="5899" width="7.875" style="200" customWidth="1"/>
    <col min="5900" max="5900" width="13.125" style="200" customWidth="1"/>
    <col min="5901" max="5901" width="19.875" style="200" customWidth="1"/>
    <col min="5902" max="5902" width="5.625" style="200" bestFit="1" customWidth="1"/>
    <col min="5903" max="5903" width="7.5" style="200" bestFit="1" customWidth="1"/>
    <col min="5904" max="5904" width="7.875" style="200" customWidth="1"/>
    <col min="5905" max="6144" width="9" style="200"/>
    <col min="6145" max="6145" width="3" style="200" customWidth="1"/>
    <col min="6146" max="6146" width="13.125" style="200" customWidth="1"/>
    <col min="6147" max="6147" width="19.875" style="200" customWidth="1"/>
    <col min="6148" max="6148" width="5.625" style="200" bestFit="1" customWidth="1"/>
    <col min="6149" max="6149" width="7.5" style="200" bestFit="1" customWidth="1"/>
    <col min="6150" max="6150" width="7.875" style="200" customWidth="1"/>
    <col min="6151" max="6151" width="13.125" style="200" customWidth="1"/>
    <col min="6152" max="6152" width="19.875" style="200" customWidth="1"/>
    <col min="6153" max="6153" width="5.625" style="200" bestFit="1" customWidth="1"/>
    <col min="6154" max="6154" width="7.5" style="200" bestFit="1" customWidth="1"/>
    <col min="6155" max="6155" width="7.875" style="200" customWidth="1"/>
    <col min="6156" max="6156" width="13.125" style="200" customWidth="1"/>
    <col min="6157" max="6157" width="19.875" style="200" customWidth="1"/>
    <col min="6158" max="6158" width="5.625" style="200" bestFit="1" customWidth="1"/>
    <col min="6159" max="6159" width="7.5" style="200" bestFit="1" customWidth="1"/>
    <col min="6160" max="6160" width="7.875" style="200" customWidth="1"/>
    <col min="6161" max="6400" width="9" style="200"/>
    <col min="6401" max="6401" width="3" style="200" customWidth="1"/>
    <col min="6402" max="6402" width="13.125" style="200" customWidth="1"/>
    <col min="6403" max="6403" width="19.875" style="200" customWidth="1"/>
    <col min="6404" max="6404" width="5.625" style="200" bestFit="1" customWidth="1"/>
    <col min="6405" max="6405" width="7.5" style="200" bestFit="1" customWidth="1"/>
    <col min="6406" max="6406" width="7.875" style="200" customWidth="1"/>
    <col min="6407" max="6407" width="13.125" style="200" customWidth="1"/>
    <col min="6408" max="6408" width="19.875" style="200" customWidth="1"/>
    <col min="6409" max="6409" width="5.625" style="200" bestFit="1" customWidth="1"/>
    <col min="6410" max="6410" width="7.5" style="200" bestFit="1" customWidth="1"/>
    <col min="6411" max="6411" width="7.875" style="200" customWidth="1"/>
    <col min="6412" max="6412" width="13.125" style="200" customWidth="1"/>
    <col min="6413" max="6413" width="19.875" style="200" customWidth="1"/>
    <col min="6414" max="6414" width="5.625" style="200" bestFit="1" customWidth="1"/>
    <col min="6415" max="6415" width="7.5" style="200" bestFit="1" customWidth="1"/>
    <col min="6416" max="6416" width="7.875" style="200" customWidth="1"/>
    <col min="6417" max="6656" width="9" style="200"/>
    <col min="6657" max="6657" width="3" style="200" customWidth="1"/>
    <col min="6658" max="6658" width="13.125" style="200" customWidth="1"/>
    <col min="6659" max="6659" width="19.875" style="200" customWidth="1"/>
    <col min="6660" max="6660" width="5.625" style="200" bestFit="1" customWidth="1"/>
    <col min="6661" max="6661" width="7.5" style="200" bestFit="1" customWidth="1"/>
    <col min="6662" max="6662" width="7.875" style="200" customWidth="1"/>
    <col min="6663" max="6663" width="13.125" style="200" customWidth="1"/>
    <col min="6664" max="6664" width="19.875" style="200" customWidth="1"/>
    <col min="6665" max="6665" width="5.625" style="200" bestFit="1" customWidth="1"/>
    <col min="6666" max="6666" width="7.5" style="200" bestFit="1" customWidth="1"/>
    <col min="6667" max="6667" width="7.875" style="200" customWidth="1"/>
    <col min="6668" max="6668" width="13.125" style="200" customWidth="1"/>
    <col min="6669" max="6669" width="19.875" style="200" customWidth="1"/>
    <col min="6670" max="6670" width="5.625" style="200" bestFit="1" customWidth="1"/>
    <col min="6671" max="6671" width="7.5" style="200" bestFit="1" customWidth="1"/>
    <col min="6672" max="6672" width="7.875" style="200" customWidth="1"/>
    <col min="6673" max="6912" width="9" style="200"/>
    <col min="6913" max="6913" width="3" style="200" customWidth="1"/>
    <col min="6914" max="6914" width="13.125" style="200" customWidth="1"/>
    <col min="6915" max="6915" width="19.875" style="200" customWidth="1"/>
    <col min="6916" max="6916" width="5.625" style="200" bestFit="1" customWidth="1"/>
    <col min="6917" max="6917" width="7.5" style="200" bestFit="1" customWidth="1"/>
    <col min="6918" max="6918" width="7.875" style="200" customWidth="1"/>
    <col min="6919" max="6919" width="13.125" style="200" customWidth="1"/>
    <col min="6920" max="6920" width="19.875" style="200" customWidth="1"/>
    <col min="6921" max="6921" width="5.625" style="200" bestFit="1" customWidth="1"/>
    <col min="6922" max="6922" width="7.5" style="200" bestFit="1" customWidth="1"/>
    <col min="6923" max="6923" width="7.875" style="200" customWidth="1"/>
    <col min="6924" max="6924" width="13.125" style="200" customWidth="1"/>
    <col min="6925" max="6925" width="19.875" style="200" customWidth="1"/>
    <col min="6926" max="6926" width="5.625" style="200" bestFit="1" customWidth="1"/>
    <col min="6927" max="6927" width="7.5" style="200" bestFit="1" customWidth="1"/>
    <col min="6928" max="6928" width="7.875" style="200" customWidth="1"/>
    <col min="6929" max="7168" width="9" style="200"/>
    <col min="7169" max="7169" width="3" style="200" customWidth="1"/>
    <col min="7170" max="7170" width="13.125" style="200" customWidth="1"/>
    <col min="7171" max="7171" width="19.875" style="200" customWidth="1"/>
    <col min="7172" max="7172" width="5.625" style="200" bestFit="1" customWidth="1"/>
    <col min="7173" max="7173" width="7.5" style="200" bestFit="1" customWidth="1"/>
    <col min="7174" max="7174" width="7.875" style="200" customWidth="1"/>
    <col min="7175" max="7175" width="13.125" style="200" customWidth="1"/>
    <col min="7176" max="7176" width="19.875" style="200" customWidth="1"/>
    <col min="7177" max="7177" width="5.625" style="200" bestFit="1" customWidth="1"/>
    <col min="7178" max="7178" width="7.5" style="200" bestFit="1" customWidth="1"/>
    <col min="7179" max="7179" width="7.875" style="200" customWidth="1"/>
    <col min="7180" max="7180" width="13.125" style="200" customWidth="1"/>
    <col min="7181" max="7181" width="19.875" style="200" customWidth="1"/>
    <col min="7182" max="7182" width="5.625" style="200" bestFit="1" customWidth="1"/>
    <col min="7183" max="7183" width="7.5" style="200" bestFit="1" customWidth="1"/>
    <col min="7184" max="7184" width="7.875" style="200" customWidth="1"/>
    <col min="7185" max="7424" width="9" style="200"/>
    <col min="7425" max="7425" width="3" style="200" customWidth="1"/>
    <col min="7426" max="7426" width="13.125" style="200" customWidth="1"/>
    <col min="7427" max="7427" width="19.875" style="200" customWidth="1"/>
    <col min="7428" max="7428" width="5.625" style="200" bestFit="1" customWidth="1"/>
    <col min="7429" max="7429" width="7.5" style="200" bestFit="1" customWidth="1"/>
    <col min="7430" max="7430" width="7.875" style="200" customWidth="1"/>
    <col min="7431" max="7431" width="13.125" style="200" customWidth="1"/>
    <col min="7432" max="7432" width="19.875" style="200" customWidth="1"/>
    <col min="7433" max="7433" width="5.625" style="200" bestFit="1" customWidth="1"/>
    <col min="7434" max="7434" width="7.5" style="200" bestFit="1" customWidth="1"/>
    <col min="7435" max="7435" width="7.875" style="200" customWidth="1"/>
    <col min="7436" max="7436" width="13.125" style="200" customWidth="1"/>
    <col min="7437" max="7437" width="19.875" style="200" customWidth="1"/>
    <col min="7438" max="7438" width="5.625" style="200" bestFit="1" customWidth="1"/>
    <col min="7439" max="7439" width="7.5" style="200" bestFit="1" customWidth="1"/>
    <col min="7440" max="7440" width="7.875" style="200" customWidth="1"/>
    <col min="7441" max="7680" width="9" style="200"/>
    <col min="7681" max="7681" width="3" style="200" customWidth="1"/>
    <col min="7682" max="7682" width="13.125" style="200" customWidth="1"/>
    <col min="7683" max="7683" width="19.875" style="200" customWidth="1"/>
    <col min="7684" max="7684" width="5.625" style="200" bestFit="1" customWidth="1"/>
    <col min="7685" max="7685" width="7.5" style="200" bestFit="1" customWidth="1"/>
    <col min="7686" max="7686" width="7.875" style="200" customWidth="1"/>
    <col min="7687" max="7687" width="13.125" style="200" customWidth="1"/>
    <col min="7688" max="7688" width="19.875" style="200" customWidth="1"/>
    <col min="7689" max="7689" width="5.625" style="200" bestFit="1" customWidth="1"/>
    <col min="7690" max="7690" width="7.5" style="200" bestFit="1" customWidth="1"/>
    <col min="7691" max="7691" width="7.875" style="200" customWidth="1"/>
    <col min="7692" max="7692" width="13.125" style="200" customWidth="1"/>
    <col min="7693" max="7693" width="19.875" style="200" customWidth="1"/>
    <col min="7694" max="7694" width="5.625" style="200" bestFit="1" customWidth="1"/>
    <col min="7695" max="7695" width="7.5" style="200" bestFit="1" customWidth="1"/>
    <col min="7696" max="7696" width="7.875" style="200" customWidth="1"/>
    <col min="7697" max="7936" width="9" style="200"/>
    <col min="7937" max="7937" width="3" style="200" customWidth="1"/>
    <col min="7938" max="7938" width="13.125" style="200" customWidth="1"/>
    <col min="7939" max="7939" width="19.875" style="200" customWidth="1"/>
    <col min="7940" max="7940" width="5.625" style="200" bestFit="1" customWidth="1"/>
    <col min="7941" max="7941" width="7.5" style="200" bestFit="1" customWidth="1"/>
    <col min="7942" max="7942" width="7.875" style="200" customWidth="1"/>
    <col min="7943" max="7943" width="13.125" style="200" customWidth="1"/>
    <col min="7944" max="7944" width="19.875" style="200" customWidth="1"/>
    <col min="7945" max="7945" width="5.625" style="200" bestFit="1" customWidth="1"/>
    <col min="7946" max="7946" width="7.5" style="200" bestFit="1" customWidth="1"/>
    <col min="7947" max="7947" width="7.875" style="200" customWidth="1"/>
    <col min="7948" max="7948" width="13.125" style="200" customWidth="1"/>
    <col min="7949" max="7949" width="19.875" style="200" customWidth="1"/>
    <col min="7950" max="7950" width="5.625" style="200" bestFit="1" customWidth="1"/>
    <col min="7951" max="7951" width="7.5" style="200" bestFit="1" customWidth="1"/>
    <col min="7952" max="7952" width="7.875" style="200" customWidth="1"/>
    <col min="7953" max="8192" width="9" style="200"/>
    <col min="8193" max="8193" width="3" style="200" customWidth="1"/>
    <col min="8194" max="8194" width="13.125" style="200" customWidth="1"/>
    <col min="8195" max="8195" width="19.875" style="200" customWidth="1"/>
    <col min="8196" max="8196" width="5.625" style="200" bestFit="1" customWidth="1"/>
    <col min="8197" max="8197" width="7.5" style="200" bestFit="1" customWidth="1"/>
    <col min="8198" max="8198" width="7.875" style="200" customWidth="1"/>
    <col min="8199" max="8199" width="13.125" style="200" customWidth="1"/>
    <col min="8200" max="8200" width="19.875" style="200" customWidth="1"/>
    <col min="8201" max="8201" width="5.625" style="200" bestFit="1" customWidth="1"/>
    <col min="8202" max="8202" width="7.5" style="200" bestFit="1" customWidth="1"/>
    <col min="8203" max="8203" width="7.875" style="200" customWidth="1"/>
    <col min="8204" max="8204" width="13.125" style="200" customWidth="1"/>
    <col min="8205" max="8205" width="19.875" style="200" customWidth="1"/>
    <col min="8206" max="8206" width="5.625" style="200" bestFit="1" customWidth="1"/>
    <col min="8207" max="8207" width="7.5" style="200" bestFit="1" customWidth="1"/>
    <col min="8208" max="8208" width="7.875" style="200" customWidth="1"/>
    <col min="8209" max="8448" width="9" style="200"/>
    <col min="8449" max="8449" width="3" style="200" customWidth="1"/>
    <col min="8450" max="8450" width="13.125" style="200" customWidth="1"/>
    <col min="8451" max="8451" width="19.875" style="200" customWidth="1"/>
    <col min="8452" max="8452" width="5.625" style="200" bestFit="1" customWidth="1"/>
    <col min="8453" max="8453" width="7.5" style="200" bestFit="1" customWidth="1"/>
    <col min="8454" max="8454" width="7.875" style="200" customWidth="1"/>
    <col min="8455" max="8455" width="13.125" style="200" customWidth="1"/>
    <col min="8456" max="8456" width="19.875" style="200" customWidth="1"/>
    <col min="8457" max="8457" width="5.625" style="200" bestFit="1" customWidth="1"/>
    <col min="8458" max="8458" width="7.5" style="200" bestFit="1" customWidth="1"/>
    <col min="8459" max="8459" width="7.875" style="200" customWidth="1"/>
    <col min="8460" max="8460" width="13.125" style="200" customWidth="1"/>
    <col min="8461" max="8461" width="19.875" style="200" customWidth="1"/>
    <col min="8462" max="8462" width="5.625" style="200" bestFit="1" customWidth="1"/>
    <col min="8463" max="8463" width="7.5" style="200" bestFit="1" customWidth="1"/>
    <col min="8464" max="8464" width="7.875" style="200" customWidth="1"/>
    <col min="8465" max="8704" width="9" style="200"/>
    <col min="8705" max="8705" width="3" style="200" customWidth="1"/>
    <col min="8706" max="8706" width="13.125" style="200" customWidth="1"/>
    <col min="8707" max="8707" width="19.875" style="200" customWidth="1"/>
    <col min="8708" max="8708" width="5.625" style="200" bestFit="1" customWidth="1"/>
    <col min="8709" max="8709" width="7.5" style="200" bestFit="1" customWidth="1"/>
    <col min="8710" max="8710" width="7.875" style="200" customWidth="1"/>
    <col min="8711" max="8711" width="13.125" style="200" customWidth="1"/>
    <col min="8712" max="8712" width="19.875" style="200" customWidth="1"/>
    <col min="8713" max="8713" width="5.625" style="200" bestFit="1" customWidth="1"/>
    <col min="8714" max="8714" width="7.5" style="200" bestFit="1" customWidth="1"/>
    <col min="8715" max="8715" width="7.875" style="200" customWidth="1"/>
    <col min="8716" max="8716" width="13.125" style="200" customWidth="1"/>
    <col min="8717" max="8717" width="19.875" style="200" customWidth="1"/>
    <col min="8718" max="8718" width="5.625" style="200" bestFit="1" customWidth="1"/>
    <col min="8719" max="8719" width="7.5" style="200" bestFit="1" customWidth="1"/>
    <col min="8720" max="8720" width="7.875" style="200" customWidth="1"/>
    <col min="8721" max="8960" width="9" style="200"/>
    <col min="8961" max="8961" width="3" style="200" customWidth="1"/>
    <col min="8962" max="8962" width="13.125" style="200" customWidth="1"/>
    <col min="8963" max="8963" width="19.875" style="200" customWidth="1"/>
    <col min="8964" max="8964" width="5.625" style="200" bestFit="1" customWidth="1"/>
    <col min="8965" max="8965" width="7.5" style="200" bestFit="1" customWidth="1"/>
    <col min="8966" max="8966" width="7.875" style="200" customWidth="1"/>
    <col min="8967" max="8967" width="13.125" style="200" customWidth="1"/>
    <col min="8968" max="8968" width="19.875" style="200" customWidth="1"/>
    <col min="8969" max="8969" width="5.625" style="200" bestFit="1" customWidth="1"/>
    <col min="8970" max="8970" width="7.5" style="200" bestFit="1" customWidth="1"/>
    <col min="8971" max="8971" width="7.875" style="200" customWidth="1"/>
    <col min="8972" max="8972" width="13.125" style="200" customWidth="1"/>
    <col min="8973" max="8973" width="19.875" style="200" customWidth="1"/>
    <col min="8974" max="8974" width="5.625" style="200" bestFit="1" customWidth="1"/>
    <col min="8975" max="8975" width="7.5" style="200" bestFit="1" customWidth="1"/>
    <col min="8976" max="8976" width="7.875" style="200" customWidth="1"/>
    <col min="8977" max="9216" width="9" style="200"/>
    <col min="9217" max="9217" width="3" style="200" customWidth="1"/>
    <col min="9218" max="9218" width="13.125" style="200" customWidth="1"/>
    <col min="9219" max="9219" width="19.875" style="200" customWidth="1"/>
    <col min="9220" max="9220" width="5.625" style="200" bestFit="1" customWidth="1"/>
    <col min="9221" max="9221" width="7.5" style="200" bestFit="1" customWidth="1"/>
    <col min="9222" max="9222" width="7.875" style="200" customWidth="1"/>
    <col min="9223" max="9223" width="13.125" style="200" customWidth="1"/>
    <col min="9224" max="9224" width="19.875" style="200" customWidth="1"/>
    <col min="9225" max="9225" width="5.625" style="200" bestFit="1" customWidth="1"/>
    <col min="9226" max="9226" width="7.5" style="200" bestFit="1" customWidth="1"/>
    <col min="9227" max="9227" width="7.875" style="200" customWidth="1"/>
    <col min="9228" max="9228" width="13.125" style="200" customWidth="1"/>
    <col min="9229" max="9229" width="19.875" style="200" customWidth="1"/>
    <col min="9230" max="9230" width="5.625" style="200" bestFit="1" customWidth="1"/>
    <col min="9231" max="9231" width="7.5" style="200" bestFit="1" customWidth="1"/>
    <col min="9232" max="9232" width="7.875" style="200" customWidth="1"/>
    <col min="9233" max="9472" width="9" style="200"/>
    <col min="9473" max="9473" width="3" style="200" customWidth="1"/>
    <col min="9474" max="9474" width="13.125" style="200" customWidth="1"/>
    <col min="9475" max="9475" width="19.875" style="200" customWidth="1"/>
    <col min="9476" max="9476" width="5.625" style="200" bestFit="1" customWidth="1"/>
    <col min="9477" max="9477" width="7.5" style="200" bestFit="1" customWidth="1"/>
    <col min="9478" max="9478" width="7.875" style="200" customWidth="1"/>
    <col min="9479" max="9479" width="13.125" style="200" customWidth="1"/>
    <col min="9480" max="9480" width="19.875" style="200" customWidth="1"/>
    <col min="9481" max="9481" width="5.625" style="200" bestFit="1" customWidth="1"/>
    <col min="9482" max="9482" width="7.5" style="200" bestFit="1" customWidth="1"/>
    <col min="9483" max="9483" width="7.875" style="200" customWidth="1"/>
    <col min="9484" max="9484" width="13.125" style="200" customWidth="1"/>
    <col min="9485" max="9485" width="19.875" style="200" customWidth="1"/>
    <col min="9486" max="9486" width="5.625" style="200" bestFit="1" customWidth="1"/>
    <col min="9487" max="9487" width="7.5" style="200" bestFit="1" customWidth="1"/>
    <col min="9488" max="9488" width="7.875" style="200" customWidth="1"/>
    <col min="9489" max="9728" width="9" style="200"/>
    <col min="9729" max="9729" width="3" style="200" customWidth="1"/>
    <col min="9730" max="9730" width="13.125" style="200" customWidth="1"/>
    <col min="9731" max="9731" width="19.875" style="200" customWidth="1"/>
    <col min="9732" max="9732" width="5.625" style="200" bestFit="1" customWidth="1"/>
    <col min="9733" max="9733" width="7.5" style="200" bestFit="1" customWidth="1"/>
    <col min="9734" max="9734" width="7.875" style="200" customWidth="1"/>
    <col min="9735" max="9735" width="13.125" style="200" customWidth="1"/>
    <col min="9736" max="9736" width="19.875" style="200" customWidth="1"/>
    <col min="9737" max="9737" width="5.625" style="200" bestFit="1" customWidth="1"/>
    <col min="9738" max="9738" width="7.5" style="200" bestFit="1" customWidth="1"/>
    <col min="9739" max="9739" width="7.875" style="200" customWidth="1"/>
    <col min="9740" max="9740" width="13.125" style="200" customWidth="1"/>
    <col min="9741" max="9741" width="19.875" style="200" customWidth="1"/>
    <col min="9742" max="9742" width="5.625" style="200" bestFit="1" customWidth="1"/>
    <col min="9743" max="9743" width="7.5" style="200" bestFit="1" customWidth="1"/>
    <col min="9744" max="9744" width="7.875" style="200" customWidth="1"/>
    <col min="9745" max="9984" width="9" style="200"/>
    <col min="9985" max="9985" width="3" style="200" customWidth="1"/>
    <col min="9986" max="9986" width="13.125" style="200" customWidth="1"/>
    <col min="9987" max="9987" width="19.875" style="200" customWidth="1"/>
    <col min="9988" max="9988" width="5.625" style="200" bestFit="1" customWidth="1"/>
    <col min="9989" max="9989" width="7.5" style="200" bestFit="1" customWidth="1"/>
    <col min="9990" max="9990" width="7.875" style="200" customWidth="1"/>
    <col min="9991" max="9991" width="13.125" style="200" customWidth="1"/>
    <col min="9992" max="9992" width="19.875" style="200" customWidth="1"/>
    <col min="9993" max="9993" width="5.625" style="200" bestFit="1" customWidth="1"/>
    <col min="9994" max="9994" width="7.5" style="200" bestFit="1" customWidth="1"/>
    <col min="9995" max="9995" width="7.875" style="200" customWidth="1"/>
    <col min="9996" max="9996" width="13.125" style="200" customWidth="1"/>
    <col min="9997" max="9997" width="19.875" style="200" customWidth="1"/>
    <col min="9998" max="9998" width="5.625" style="200" bestFit="1" customWidth="1"/>
    <col min="9999" max="9999" width="7.5" style="200" bestFit="1" customWidth="1"/>
    <col min="10000" max="10000" width="7.875" style="200" customWidth="1"/>
    <col min="10001" max="10240" width="9" style="200"/>
    <col min="10241" max="10241" width="3" style="200" customWidth="1"/>
    <col min="10242" max="10242" width="13.125" style="200" customWidth="1"/>
    <col min="10243" max="10243" width="19.875" style="200" customWidth="1"/>
    <col min="10244" max="10244" width="5.625" style="200" bestFit="1" customWidth="1"/>
    <col min="10245" max="10245" width="7.5" style="200" bestFit="1" customWidth="1"/>
    <col min="10246" max="10246" width="7.875" style="200" customWidth="1"/>
    <col min="10247" max="10247" width="13.125" style="200" customWidth="1"/>
    <col min="10248" max="10248" width="19.875" style="200" customWidth="1"/>
    <col min="10249" max="10249" width="5.625" style="200" bestFit="1" customWidth="1"/>
    <col min="10250" max="10250" width="7.5" style="200" bestFit="1" customWidth="1"/>
    <col min="10251" max="10251" width="7.875" style="200" customWidth="1"/>
    <col min="10252" max="10252" width="13.125" style="200" customWidth="1"/>
    <col min="10253" max="10253" width="19.875" style="200" customWidth="1"/>
    <col min="10254" max="10254" width="5.625" style="200" bestFit="1" customWidth="1"/>
    <col min="10255" max="10255" width="7.5" style="200" bestFit="1" customWidth="1"/>
    <col min="10256" max="10256" width="7.875" style="200" customWidth="1"/>
    <col min="10257" max="10496" width="9" style="200"/>
    <col min="10497" max="10497" width="3" style="200" customWidth="1"/>
    <col min="10498" max="10498" width="13.125" style="200" customWidth="1"/>
    <col min="10499" max="10499" width="19.875" style="200" customWidth="1"/>
    <col min="10500" max="10500" width="5.625" style="200" bestFit="1" customWidth="1"/>
    <col min="10501" max="10501" width="7.5" style="200" bestFit="1" customWidth="1"/>
    <col min="10502" max="10502" width="7.875" style="200" customWidth="1"/>
    <col min="10503" max="10503" width="13.125" style="200" customWidth="1"/>
    <col min="10504" max="10504" width="19.875" style="200" customWidth="1"/>
    <col min="10505" max="10505" width="5.625" style="200" bestFit="1" customWidth="1"/>
    <col min="10506" max="10506" width="7.5" style="200" bestFit="1" customWidth="1"/>
    <col min="10507" max="10507" width="7.875" style="200" customWidth="1"/>
    <col min="10508" max="10508" width="13.125" style="200" customWidth="1"/>
    <col min="10509" max="10509" width="19.875" style="200" customWidth="1"/>
    <col min="10510" max="10510" width="5.625" style="200" bestFit="1" customWidth="1"/>
    <col min="10511" max="10511" width="7.5" style="200" bestFit="1" customWidth="1"/>
    <col min="10512" max="10512" width="7.875" style="200" customWidth="1"/>
    <col min="10513" max="10752" width="9" style="200"/>
    <col min="10753" max="10753" width="3" style="200" customWidth="1"/>
    <col min="10754" max="10754" width="13.125" style="200" customWidth="1"/>
    <col min="10755" max="10755" width="19.875" style="200" customWidth="1"/>
    <col min="10756" max="10756" width="5.625" style="200" bestFit="1" customWidth="1"/>
    <col min="10757" max="10757" width="7.5" style="200" bestFit="1" customWidth="1"/>
    <col min="10758" max="10758" width="7.875" style="200" customWidth="1"/>
    <col min="10759" max="10759" width="13.125" style="200" customWidth="1"/>
    <col min="10760" max="10760" width="19.875" style="200" customWidth="1"/>
    <col min="10761" max="10761" width="5.625" style="200" bestFit="1" customWidth="1"/>
    <col min="10762" max="10762" width="7.5" style="200" bestFit="1" customWidth="1"/>
    <col min="10763" max="10763" width="7.875" style="200" customWidth="1"/>
    <col min="10764" max="10764" width="13.125" style="200" customWidth="1"/>
    <col min="10765" max="10765" width="19.875" style="200" customWidth="1"/>
    <col min="10766" max="10766" width="5.625" style="200" bestFit="1" customWidth="1"/>
    <col min="10767" max="10767" width="7.5" style="200" bestFit="1" customWidth="1"/>
    <col min="10768" max="10768" width="7.875" style="200" customWidth="1"/>
    <col min="10769" max="11008" width="9" style="200"/>
    <col min="11009" max="11009" width="3" style="200" customWidth="1"/>
    <col min="11010" max="11010" width="13.125" style="200" customWidth="1"/>
    <col min="11011" max="11011" width="19.875" style="200" customWidth="1"/>
    <col min="11012" max="11012" width="5.625" style="200" bestFit="1" customWidth="1"/>
    <col min="11013" max="11013" width="7.5" style="200" bestFit="1" customWidth="1"/>
    <col min="11014" max="11014" width="7.875" style="200" customWidth="1"/>
    <col min="11015" max="11015" width="13.125" style="200" customWidth="1"/>
    <col min="11016" max="11016" width="19.875" style="200" customWidth="1"/>
    <col min="11017" max="11017" width="5.625" style="200" bestFit="1" customWidth="1"/>
    <col min="11018" max="11018" width="7.5" style="200" bestFit="1" customWidth="1"/>
    <col min="11019" max="11019" width="7.875" style="200" customWidth="1"/>
    <col min="11020" max="11020" width="13.125" style="200" customWidth="1"/>
    <col min="11021" max="11021" width="19.875" style="200" customWidth="1"/>
    <col min="11022" max="11022" width="5.625" style="200" bestFit="1" customWidth="1"/>
    <col min="11023" max="11023" width="7.5" style="200" bestFit="1" customWidth="1"/>
    <col min="11024" max="11024" width="7.875" style="200" customWidth="1"/>
    <col min="11025" max="11264" width="9" style="200"/>
    <col min="11265" max="11265" width="3" style="200" customWidth="1"/>
    <col min="11266" max="11266" width="13.125" style="200" customWidth="1"/>
    <col min="11267" max="11267" width="19.875" style="200" customWidth="1"/>
    <col min="11268" max="11268" width="5.625" style="200" bestFit="1" customWidth="1"/>
    <col min="11269" max="11269" width="7.5" style="200" bestFit="1" customWidth="1"/>
    <col min="11270" max="11270" width="7.875" style="200" customWidth="1"/>
    <col min="11271" max="11271" width="13.125" style="200" customWidth="1"/>
    <col min="11272" max="11272" width="19.875" style="200" customWidth="1"/>
    <col min="11273" max="11273" width="5.625" style="200" bestFit="1" customWidth="1"/>
    <col min="11274" max="11274" width="7.5" style="200" bestFit="1" customWidth="1"/>
    <col min="11275" max="11275" width="7.875" style="200" customWidth="1"/>
    <col min="11276" max="11276" width="13.125" style="200" customWidth="1"/>
    <col min="11277" max="11277" width="19.875" style="200" customWidth="1"/>
    <col min="11278" max="11278" width="5.625" style="200" bestFit="1" customWidth="1"/>
    <col min="11279" max="11279" width="7.5" style="200" bestFit="1" customWidth="1"/>
    <col min="11280" max="11280" width="7.875" style="200" customWidth="1"/>
    <col min="11281" max="11520" width="9" style="200"/>
    <col min="11521" max="11521" width="3" style="200" customWidth="1"/>
    <col min="11522" max="11522" width="13.125" style="200" customWidth="1"/>
    <col min="11523" max="11523" width="19.875" style="200" customWidth="1"/>
    <col min="11524" max="11524" width="5.625" style="200" bestFit="1" customWidth="1"/>
    <col min="11525" max="11525" width="7.5" style="200" bestFit="1" customWidth="1"/>
    <col min="11526" max="11526" width="7.875" style="200" customWidth="1"/>
    <col min="11527" max="11527" width="13.125" style="200" customWidth="1"/>
    <col min="11528" max="11528" width="19.875" style="200" customWidth="1"/>
    <col min="11529" max="11529" width="5.625" style="200" bestFit="1" customWidth="1"/>
    <col min="11530" max="11530" width="7.5" style="200" bestFit="1" customWidth="1"/>
    <col min="11531" max="11531" width="7.875" style="200" customWidth="1"/>
    <col min="11532" max="11532" width="13.125" style="200" customWidth="1"/>
    <col min="11533" max="11533" width="19.875" style="200" customWidth="1"/>
    <col min="11534" max="11534" width="5.625" style="200" bestFit="1" customWidth="1"/>
    <col min="11535" max="11535" width="7.5" style="200" bestFit="1" customWidth="1"/>
    <col min="11536" max="11536" width="7.875" style="200" customWidth="1"/>
    <col min="11537" max="11776" width="9" style="200"/>
    <col min="11777" max="11777" width="3" style="200" customWidth="1"/>
    <col min="11778" max="11778" width="13.125" style="200" customWidth="1"/>
    <col min="11779" max="11779" width="19.875" style="200" customWidth="1"/>
    <col min="11780" max="11780" width="5.625" style="200" bestFit="1" customWidth="1"/>
    <col min="11781" max="11781" width="7.5" style="200" bestFit="1" customWidth="1"/>
    <col min="11782" max="11782" width="7.875" style="200" customWidth="1"/>
    <col min="11783" max="11783" width="13.125" style="200" customWidth="1"/>
    <col min="11784" max="11784" width="19.875" style="200" customWidth="1"/>
    <col min="11785" max="11785" width="5.625" style="200" bestFit="1" customWidth="1"/>
    <col min="11786" max="11786" width="7.5" style="200" bestFit="1" customWidth="1"/>
    <col min="11787" max="11787" width="7.875" style="200" customWidth="1"/>
    <col min="11788" max="11788" width="13.125" style="200" customWidth="1"/>
    <col min="11789" max="11789" width="19.875" style="200" customWidth="1"/>
    <col min="11790" max="11790" width="5.625" style="200" bestFit="1" customWidth="1"/>
    <col min="11791" max="11791" width="7.5" style="200" bestFit="1" customWidth="1"/>
    <col min="11792" max="11792" width="7.875" style="200" customWidth="1"/>
    <col min="11793" max="12032" width="9" style="200"/>
    <col min="12033" max="12033" width="3" style="200" customWidth="1"/>
    <col min="12034" max="12034" width="13.125" style="200" customWidth="1"/>
    <col min="12035" max="12035" width="19.875" style="200" customWidth="1"/>
    <col min="12036" max="12036" width="5.625" style="200" bestFit="1" customWidth="1"/>
    <col min="12037" max="12037" width="7.5" style="200" bestFit="1" customWidth="1"/>
    <col min="12038" max="12038" width="7.875" style="200" customWidth="1"/>
    <col min="12039" max="12039" width="13.125" style="200" customWidth="1"/>
    <col min="12040" max="12040" width="19.875" style="200" customWidth="1"/>
    <col min="12041" max="12041" width="5.625" style="200" bestFit="1" customWidth="1"/>
    <col min="12042" max="12042" width="7.5" style="200" bestFit="1" customWidth="1"/>
    <col min="12043" max="12043" width="7.875" style="200" customWidth="1"/>
    <col min="12044" max="12044" width="13.125" style="200" customWidth="1"/>
    <col min="12045" max="12045" width="19.875" style="200" customWidth="1"/>
    <col min="12046" max="12046" width="5.625" style="200" bestFit="1" customWidth="1"/>
    <col min="12047" max="12047" width="7.5" style="200" bestFit="1" customWidth="1"/>
    <col min="12048" max="12048" width="7.875" style="200" customWidth="1"/>
    <col min="12049" max="12288" width="9" style="200"/>
    <col min="12289" max="12289" width="3" style="200" customWidth="1"/>
    <col min="12290" max="12290" width="13.125" style="200" customWidth="1"/>
    <col min="12291" max="12291" width="19.875" style="200" customWidth="1"/>
    <col min="12292" max="12292" width="5.625" style="200" bestFit="1" customWidth="1"/>
    <col min="12293" max="12293" width="7.5" style="200" bestFit="1" customWidth="1"/>
    <col min="12294" max="12294" width="7.875" style="200" customWidth="1"/>
    <col min="12295" max="12295" width="13.125" style="200" customWidth="1"/>
    <col min="12296" max="12296" width="19.875" style="200" customWidth="1"/>
    <col min="12297" max="12297" width="5.625" style="200" bestFit="1" customWidth="1"/>
    <col min="12298" max="12298" width="7.5" style="200" bestFit="1" customWidth="1"/>
    <col min="12299" max="12299" width="7.875" style="200" customWidth="1"/>
    <col min="12300" max="12300" width="13.125" style="200" customWidth="1"/>
    <col min="12301" max="12301" width="19.875" style="200" customWidth="1"/>
    <col min="12302" max="12302" width="5.625" style="200" bestFit="1" customWidth="1"/>
    <col min="12303" max="12303" width="7.5" style="200" bestFit="1" customWidth="1"/>
    <col min="12304" max="12304" width="7.875" style="200" customWidth="1"/>
    <col min="12305" max="12544" width="9" style="200"/>
    <col min="12545" max="12545" width="3" style="200" customWidth="1"/>
    <col min="12546" max="12546" width="13.125" style="200" customWidth="1"/>
    <col min="12547" max="12547" width="19.875" style="200" customWidth="1"/>
    <col min="12548" max="12548" width="5.625" style="200" bestFit="1" customWidth="1"/>
    <col min="12549" max="12549" width="7.5" style="200" bestFit="1" customWidth="1"/>
    <col min="12550" max="12550" width="7.875" style="200" customWidth="1"/>
    <col min="12551" max="12551" width="13.125" style="200" customWidth="1"/>
    <col min="12552" max="12552" width="19.875" style="200" customWidth="1"/>
    <col min="12553" max="12553" width="5.625" style="200" bestFit="1" customWidth="1"/>
    <col min="12554" max="12554" width="7.5" style="200" bestFit="1" customWidth="1"/>
    <col min="12555" max="12555" width="7.875" style="200" customWidth="1"/>
    <col min="12556" max="12556" width="13.125" style="200" customWidth="1"/>
    <col min="12557" max="12557" width="19.875" style="200" customWidth="1"/>
    <col min="12558" max="12558" width="5.625" style="200" bestFit="1" customWidth="1"/>
    <col min="12559" max="12559" width="7.5" style="200" bestFit="1" customWidth="1"/>
    <col min="12560" max="12560" width="7.875" style="200" customWidth="1"/>
    <col min="12561" max="12800" width="9" style="200"/>
    <col min="12801" max="12801" width="3" style="200" customWidth="1"/>
    <col min="12802" max="12802" width="13.125" style="200" customWidth="1"/>
    <col min="12803" max="12803" width="19.875" style="200" customWidth="1"/>
    <col min="12804" max="12804" width="5.625" style="200" bestFit="1" customWidth="1"/>
    <col min="12805" max="12805" width="7.5" style="200" bestFit="1" customWidth="1"/>
    <col min="12806" max="12806" width="7.875" style="200" customWidth="1"/>
    <col min="12807" max="12807" width="13.125" style="200" customWidth="1"/>
    <col min="12808" max="12808" width="19.875" style="200" customWidth="1"/>
    <col min="12809" max="12809" width="5.625" style="200" bestFit="1" customWidth="1"/>
    <col min="12810" max="12810" width="7.5" style="200" bestFit="1" customWidth="1"/>
    <col min="12811" max="12811" width="7.875" style="200" customWidth="1"/>
    <col min="12812" max="12812" width="13.125" style="200" customWidth="1"/>
    <col min="12813" max="12813" width="19.875" style="200" customWidth="1"/>
    <col min="12814" max="12814" width="5.625" style="200" bestFit="1" customWidth="1"/>
    <col min="12815" max="12815" width="7.5" style="200" bestFit="1" customWidth="1"/>
    <col min="12816" max="12816" width="7.875" style="200" customWidth="1"/>
    <col min="12817" max="13056" width="9" style="200"/>
    <col min="13057" max="13057" width="3" style="200" customWidth="1"/>
    <col min="13058" max="13058" width="13.125" style="200" customWidth="1"/>
    <col min="13059" max="13059" width="19.875" style="200" customWidth="1"/>
    <col min="13060" max="13060" width="5.625" style="200" bestFit="1" customWidth="1"/>
    <col min="13061" max="13061" width="7.5" style="200" bestFit="1" customWidth="1"/>
    <col min="13062" max="13062" width="7.875" style="200" customWidth="1"/>
    <col min="13063" max="13063" width="13.125" style="200" customWidth="1"/>
    <col min="13064" max="13064" width="19.875" style="200" customWidth="1"/>
    <col min="13065" max="13065" width="5.625" style="200" bestFit="1" customWidth="1"/>
    <col min="13066" max="13066" width="7.5" style="200" bestFit="1" customWidth="1"/>
    <col min="13067" max="13067" width="7.875" style="200" customWidth="1"/>
    <col min="13068" max="13068" width="13.125" style="200" customWidth="1"/>
    <col min="13069" max="13069" width="19.875" style="200" customWidth="1"/>
    <col min="13070" max="13070" width="5.625" style="200" bestFit="1" customWidth="1"/>
    <col min="13071" max="13071" width="7.5" style="200" bestFit="1" customWidth="1"/>
    <col min="13072" max="13072" width="7.875" style="200" customWidth="1"/>
    <col min="13073" max="13312" width="9" style="200"/>
    <col min="13313" max="13313" width="3" style="200" customWidth="1"/>
    <col min="13314" max="13314" width="13.125" style="200" customWidth="1"/>
    <col min="13315" max="13315" width="19.875" style="200" customWidth="1"/>
    <col min="13316" max="13316" width="5.625" style="200" bestFit="1" customWidth="1"/>
    <col min="13317" max="13317" width="7.5" style="200" bestFit="1" customWidth="1"/>
    <col min="13318" max="13318" width="7.875" style="200" customWidth="1"/>
    <col min="13319" max="13319" width="13.125" style="200" customWidth="1"/>
    <col min="13320" max="13320" width="19.875" style="200" customWidth="1"/>
    <col min="13321" max="13321" width="5.625" style="200" bestFit="1" customWidth="1"/>
    <col min="13322" max="13322" width="7.5" style="200" bestFit="1" customWidth="1"/>
    <col min="13323" max="13323" width="7.875" style="200" customWidth="1"/>
    <col min="13324" max="13324" width="13.125" style="200" customWidth="1"/>
    <col min="13325" max="13325" width="19.875" style="200" customWidth="1"/>
    <col min="13326" max="13326" width="5.625" style="200" bestFit="1" customWidth="1"/>
    <col min="13327" max="13327" width="7.5" style="200" bestFit="1" customWidth="1"/>
    <col min="13328" max="13328" width="7.875" style="200" customWidth="1"/>
    <col min="13329" max="13568" width="9" style="200"/>
    <col min="13569" max="13569" width="3" style="200" customWidth="1"/>
    <col min="13570" max="13570" width="13.125" style="200" customWidth="1"/>
    <col min="13571" max="13571" width="19.875" style="200" customWidth="1"/>
    <col min="13572" max="13572" width="5.625" style="200" bestFit="1" customWidth="1"/>
    <col min="13573" max="13573" width="7.5" style="200" bestFit="1" customWidth="1"/>
    <col min="13574" max="13574" width="7.875" style="200" customWidth="1"/>
    <col min="13575" max="13575" width="13.125" style="200" customWidth="1"/>
    <col min="13576" max="13576" width="19.875" style="200" customWidth="1"/>
    <col min="13577" max="13577" width="5.625" style="200" bestFit="1" customWidth="1"/>
    <col min="13578" max="13578" width="7.5" style="200" bestFit="1" customWidth="1"/>
    <col min="13579" max="13579" width="7.875" style="200" customWidth="1"/>
    <col min="13580" max="13580" width="13.125" style="200" customWidth="1"/>
    <col min="13581" max="13581" width="19.875" style="200" customWidth="1"/>
    <col min="13582" max="13582" width="5.625" style="200" bestFit="1" customWidth="1"/>
    <col min="13583" max="13583" width="7.5" style="200" bestFit="1" customWidth="1"/>
    <col min="13584" max="13584" width="7.875" style="200" customWidth="1"/>
    <col min="13585" max="13824" width="9" style="200"/>
    <col min="13825" max="13825" width="3" style="200" customWidth="1"/>
    <col min="13826" max="13826" width="13.125" style="200" customWidth="1"/>
    <col min="13827" max="13827" width="19.875" style="200" customWidth="1"/>
    <col min="13828" max="13828" width="5.625" style="200" bestFit="1" customWidth="1"/>
    <col min="13829" max="13829" width="7.5" style="200" bestFit="1" customWidth="1"/>
    <col min="13830" max="13830" width="7.875" style="200" customWidth="1"/>
    <col min="13831" max="13831" width="13.125" style="200" customWidth="1"/>
    <col min="13832" max="13832" width="19.875" style="200" customWidth="1"/>
    <col min="13833" max="13833" width="5.625" style="200" bestFit="1" customWidth="1"/>
    <col min="13834" max="13834" width="7.5" style="200" bestFit="1" customWidth="1"/>
    <col min="13835" max="13835" width="7.875" style="200" customWidth="1"/>
    <col min="13836" max="13836" width="13.125" style="200" customWidth="1"/>
    <col min="13837" max="13837" width="19.875" style="200" customWidth="1"/>
    <col min="13838" max="13838" width="5.625" style="200" bestFit="1" customWidth="1"/>
    <col min="13839" max="13839" width="7.5" style="200" bestFit="1" customWidth="1"/>
    <col min="13840" max="13840" width="7.875" style="200" customWidth="1"/>
    <col min="13841" max="14080" width="9" style="200"/>
    <col min="14081" max="14081" width="3" style="200" customWidth="1"/>
    <col min="14082" max="14082" width="13.125" style="200" customWidth="1"/>
    <col min="14083" max="14083" width="19.875" style="200" customWidth="1"/>
    <col min="14084" max="14084" width="5.625" style="200" bestFit="1" customWidth="1"/>
    <col min="14085" max="14085" width="7.5" style="200" bestFit="1" customWidth="1"/>
    <col min="14086" max="14086" width="7.875" style="200" customWidth="1"/>
    <col min="14087" max="14087" width="13.125" style="200" customWidth="1"/>
    <col min="14088" max="14088" width="19.875" style="200" customWidth="1"/>
    <col min="14089" max="14089" width="5.625" style="200" bestFit="1" customWidth="1"/>
    <col min="14090" max="14090" width="7.5" style="200" bestFit="1" customWidth="1"/>
    <col min="14091" max="14091" width="7.875" style="200" customWidth="1"/>
    <col min="14092" max="14092" width="13.125" style="200" customWidth="1"/>
    <col min="14093" max="14093" width="19.875" style="200" customWidth="1"/>
    <col min="14094" max="14094" width="5.625" style="200" bestFit="1" customWidth="1"/>
    <col min="14095" max="14095" width="7.5" style="200" bestFit="1" customWidth="1"/>
    <col min="14096" max="14096" width="7.875" style="200" customWidth="1"/>
    <col min="14097" max="14336" width="9" style="200"/>
    <col min="14337" max="14337" width="3" style="200" customWidth="1"/>
    <col min="14338" max="14338" width="13.125" style="200" customWidth="1"/>
    <col min="14339" max="14339" width="19.875" style="200" customWidth="1"/>
    <col min="14340" max="14340" width="5.625" style="200" bestFit="1" customWidth="1"/>
    <col min="14341" max="14341" width="7.5" style="200" bestFit="1" customWidth="1"/>
    <col min="14342" max="14342" width="7.875" style="200" customWidth="1"/>
    <col min="14343" max="14343" width="13.125" style="200" customWidth="1"/>
    <col min="14344" max="14344" width="19.875" style="200" customWidth="1"/>
    <col min="14345" max="14345" width="5.625" style="200" bestFit="1" customWidth="1"/>
    <col min="14346" max="14346" width="7.5" style="200" bestFit="1" customWidth="1"/>
    <col min="14347" max="14347" width="7.875" style="200" customWidth="1"/>
    <col min="14348" max="14348" width="13.125" style="200" customWidth="1"/>
    <col min="14349" max="14349" width="19.875" style="200" customWidth="1"/>
    <col min="14350" max="14350" width="5.625" style="200" bestFit="1" customWidth="1"/>
    <col min="14351" max="14351" width="7.5" style="200" bestFit="1" customWidth="1"/>
    <col min="14352" max="14352" width="7.875" style="200" customWidth="1"/>
    <col min="14353" max="14592" width="9" style="200"/>
    <col min="14593" max="14593" width="3" style="200" customWidth="1"/>
    <col min="14594" max="14594" width="13.125" style="200" customWidth="1"/>
    <col min="14595" max="14595" width="19.875" style="200" customWidth="1"/>
    <col min="14596" max="14596" width="5.625" style="200" bestFit="1" customWidth="1"/>
    <col min="14597" max="14597" width="7.5" style="200" bestFit="1" customWidth="1"/>
    <col min="14598" max="14598" width="7.875" style="200" customWidth="1"/>
    <col min="14599" max="14599" width="13.125" style="200" customWidth="1"/>
    <col min="14600" max="14600" width="19.875" style="200" customWidth="1"/>
    <col min="14601" max="14601" width="5.625" style="200" bestFit="1" customWidth="1"/>
    <col min="14602" max="14602" width="7.5" style="200" bestFit="1" customWidth="1"/>
    <col min="14603" max="14603" width="7.875" style="200" customWidth="1"/>
    <col min="14604" max="14604" width="13.125" style="200" customWidth="1"/>
    <col min="14605" max="14605" width="19.875" style="200" customWidth="1"/>
    <col min="14606" max="14606" width="5.625" style="200" bestFit="1" customWidth="1"/>
    <col min="14607" max="14607" width="7.5" style="200" bestFit="1" customWidth="1"/>
    <col min="14608" max="14608" width="7.875" style="200" customWidth="1"/>
    <col min="14609" max="14848" width="9" style="200"/>
    <col min="14849" max="14849" width="3" style="200" customWidth="1"/>
    <col min="14850" max="14850" width="13.125" style="200" customWidth="1"/>
    <col min="14851" max="14851" width="19.875" style="200" customWidth="1"/>
    <col min="14852" max="14852" width="5.625" style="200" bestFit="1" customWidth="1"/>
    <col min="14853" max="14853" width="7.5" style="200" bestFit="1" customWidth="1"/>
    <col min="14854" max="14854" width="7.875" style="200" customWidth="1"/>
    <col min="14855" max="14855" width="13.125" style="200" customWidth="1"/>
    <col min="14856" max="14856" width="19.875" style="200" customWidth="1"/>
    <col min="14857" max="14857" width="5.625" style="200" bestFit="1" customWidth="1"/>
    <col min="14858" max="14858" width="7.5" style="200" bestFit="1" customWidth="1"/>
    <col min="14859" max="14859" width="7.875" style="200" customWidth="1"/>
    <col min="14860" max="14860" width="13.125" style="200" customWidth="1"/>
    <col min="14861" max="14861" width="19.875" style="200" customWidth="1"/>
    <col min="14862" max="14862" width="5.625" style="200" bestFit="1" customWidth="1"/>
    <col min="14863" max="14863" width="7.5" style="200" bestFit="1" customWidth="1"/>
    <col min="14864" max="14864" width="7.875" style="200" customWidth="1"/>
    <col min="14865" max="15104" width="9" style="200"/>
    <col min="15105" max="15105" width="3" style="200" customWidth="1"/>
    <col min="15106" max="15106" width="13.125" style="200" customWidth="1"/>
    <col min="15107" max="15107" width="19.875" style="200" customWidth="1"/>
    <col min="15108" max="15108" width="5.625" style="200" bestFit="1" customWidth="1"/>
    <col min="15109" max="15109" width="7.5" style="200" bestFit="1" customWidth="1"/>
    <col min="15110" max="15110" width="7.875" style="200" customWidth="1"/>
    <col min="15111" max="15111" width="13.125" style="200" customWidth="1"/>
    <col min="15112" max="15112" width="19.875" style="200" customWidth="1"/>
    <col min="15113" max="15113" width="5.625" style="200" bestFit="1" customWidth="1"/>
    <col min="15114" max="15114" width="7.5" style="200" bestFit="1" customWidth="1"/>
    <col min="15115" max="15115" width="7.875" style="200" customWidth="1"/>
    <col min="15116" max="15116" width="13.125" style="200" customWidth="1"/>
    <col min="15117" max="15117" width="19.875" style="200" customWidth="1"/>
    <col min="15118" max="15118" width="5.625" style="200" bestFit="1" customWidth="1"/>
    <col min="15119" max="15119" width="7.5" style="200" bestFit="1" customWidth="1"/>
    <col min="15120" max="15120" width="7.875" style="200" customWidth="1"/>
    <col min="15121" max="15360" width="9" style="200"/>
    <col min="15361" max="15361" width="3" style="200" customWidth="1"/>
    <col min="15362" max="15362" width="13.125" style="200" customWidth="1"/>
    <col min="15363" max="15363" width="19.875" style="200" customWidth="1"/>
    <col min="15364" max="15364" width="5.625" style="200" bestFit="1" customWidth="1"/>
    <col min="15365" max="15365" width="7.5" style="200" bestFit="1" customWidth="1"/>
    <col min="15366" max="15366" width="7.875" style="200" customWidth="1"/>
    <col min="15367" max="15367" width="13.125" style="200" customWidth="1"/>
    <col min="15368" max="15368" width="19.875" style="200" customWidth="1"/>
    <col min="15369" max="15369" width="5.625" style="200" bestFit="1" customWidth="1"/>
    <col min="15370" max="15370" width="7.5" style="200" bestFit="1" customWidth="1"/>
    <col min="15371" max="15371" width="7.875" style="200" customWidth="1"/>
    <col min="15372" max="15372" width="13.125" style="200" customWidth="1"/>
    <col min="15373" max="15373" width="19.875" style="200" customWidth="1"/>
    <col min="15374" max="15374" width="5.625" style="200" bestFit="1" customWidth="1"/>
    <col min="15375" max="15375" width="7.5" style="200" bestFit="1" customWidth="1"/>
    <col min="15376" max="15376" width="7.875" style="200" customWidth="1"/>
    <col min="15377" max="15616" width="9" style="200"/>
    <col min="15617" max="15617" width="3" style="200" customWidth="1"/>
    <col min="15618" max="15618" width="13.125" style="200" customWidth="1"/>
    <col min="15619" max="15619" width="19.875" style="200" customWidth="1"/>
    <col min="15620" max="15620" width="5.625" style="200" bestFit="1" customWidth="1"/>
    <col min="15621" max="15621" width="7.5" style="200" bestFit="1" customWidth="1"/>
    <col min="15622" max="15622" width="7.875" style="200" customWidth="1"/>
    <col min="15623" max="15623" width="13.125" style="200" customWidth="1"/>
    <col min="15624" max="15624" width="19.875" style="200" customWidth="1"/>
    <col min="15625" max="15625" width="5.625" style="200" bestFit="1" customWidth="1"/>
    <col min="15626" max="15626" width="7.5" style="200" bestFit="1" customWidth="1"/>
    <col min="15627" max="15627" width="7.875" style="200" customWidth="1"/>
    <col min="15628" max="15628" width="13.125" style="200" customWidth="1"/>
    <col min="15629" max="15629" width="19.875" style="200" customWidth="1"/>
    <col min="15630" max="15630" width="5.625" style="200" bestFit="1" customWidth="1"/>
    <col min="15631" max="15631" width="7.5" style="200" bestFit="1" customWidth="1"/>
    <col min="15632" max="15632" width="7.875" style="200" customWidth="1"/>
    <col min="15633" max="15872" width="9" style="200"/>
    <col min="15873" max="15873" width="3" style="200" customWidth="1"/>
    <col min="15874" max="15874" width="13.125" style="200" customWidth="1"/>
    <col min="15875" max="15875" width="19.875" style="200" customWidth="1"/>
    <col min="15876" max="15876" width="5.625" style="200" bestFit="1" customWidth="1"/>
    <col min="15877" max="15877" width="7.5" style="200" bestFit="1" customWidth="1"/>
    <col min="15878" max="15878" width="7.875" style="200" customWidth="1"/>
    <col min="15879" max="15879" width="13.125" style="200" customWidth="1"/>
    <col min="15880" max="15880" width="19.875" style="200" customWidth="1"/>
    <col min="15881" max="15881" width="5.625" style="200" bestFit="1" customWidth="1"/>
    <col min="15882" max="15882" width="7.5" style="200" bestFit="1" customWidth="1"/>
    <col min="15883" max="15883" width="7.875" style="200" customWidth="1"/>
    <col min="15884" max="15884" width="13.125" style="200" customWidth="1"/>
    <col min="15885" max="15885" width="19.875" style="200" customWidth="1"/>
    <col min="15886" max="15886" width="5.625" style="200" bestFit="1" customWidth="1"/>
    <col min="15887" max="15887" width="7.5" style="200" bestFit="1" customWidth="1"/>
    <col min="15888" max="15888" width="7.875" style="200" customWidth="1"/>
    <col min="15889" max="16128" width="9" style="200"/>
    <col min="16129" max="16129" width="3" style="200" customWidth="1"/>
    <col min="16130" max="16130" width="13.125" style="200" customWidth="1"/>
    <col min="16131" max="16131" width="19.875" style="200" customWidth="1"/>
    <col min="16132" max="16132" width="5.625" style="200" bestFit="1" customWidth="1"/>
    <col min="16133" max="16133" width="7.5" style="200" bestFit="1" customWidth="1"/>
    <col min="16134" max="16134" width="7.875" style="200" customWidth="1"/>
    <col min="16135" max="16135" width="13.125" style="200" customWidth="1"/>
    <col min="16136" max="16136" width="19.875" style="200" customWidth="1"/>
    <col min="16137" max="16137" width="5.625" style="200" bestFit="1" customWidth="1"/>
    <col min="16138" max="16138" width="7.5" style="200" bestFit="1" customWidth="1"/>
    <col min="16139" max="16139" width="7.875" style="200" customWidth="1"/>
    <col min="16140" max="16140" width="13.125" style="200" customWidth="1"/>
    <col min="16141" max="16141" width="19.875" style="200" customWidth="1"/>
    <col min="16142" max="16142" width="5.625" style="200" bestFit="1" customWidth="1"/>
    <col min="16143" max="16143" width="7.5" style="200" bestFit="1" customWidth="1"/>
    <col min="16144" max="16144" width="7.875" style="200" customWidth="1"/>
    <col min="16145" max="16384" width="9" style="200"/>
  </cols>
  <sheetData>
    <row r="1" spans="1:16" s="194" customFormat="1" ht="25.5" customHeight="1">
      <c r="A1" s="255" t="s">
        <v>128</v>
      </c>
      <c r="B1" s="255"/>
      <c r="C1" s="255"/>
      <c r="D1" s="255"/>
      <c r="E1" s="255"/>
      <c r="F1" s="255"/>
      <c r="G1" s="255"/>
      <c r="H1" s="255"/>
      <c r="I1" s="255"/>
      <c r="J1" s="255"/>
      <c r="K1" s="255"/>
      <c r="L1" s="255"/>
      <c r="M1" s="255"/>
      <c r="N1" s="255"/>
      <c r="O1" s="255"/>
      <c r="P1" s="255"/>
    </row>
    <row r="2" spans="1:16" s="194" customFormat="1" ht="10.5" customHeight="1">
      <c r="A2" s="255"/>
      <c r="B2" s="255"/>
      <c r="C2" s="255"/>
      <c r="D2" s="255"/>
      <c r="E2" s="255"/>
      <c r="F2" s="255"/>
      <c r="G2" s="255"/>
      <c r="H2" s="255"/>
      <c r="I2" s="255"/>
      <c r="J2" s="255"/>
      <c r="K2" s="255"/>
      <c r="L2" s="255"/>
      <c r="M2" s="255"/>
      <c r="N2" s="255"/>
      <c r="O2" s="255"/>
      <c r="P2" s="255"/>
    </row>
    <row r="3" spans="1:16" s="194" customFormat="1">
      <c r="A3" s="195" t="s">
        <v>155</v>
      </c>
      <c r="B3" s="196"/>
      <c r="C3" s="197"/>
      <c r="D3" s="128"/>
      <c r="E3" s="128"/>
      <c r="F3" s="128"/>
      <c r="G3" s="196"/>
      <c r="H3" s="198"/>
      <c r="I3" s="128"/>
      <c r="J3" s="128"/>
      <c r="K3" s="128"/>
      <c r="L3" s="196"/>
      <c r="M3" s="198"/>
      <c r="N3" s="128"/>
      <c r="O3" s="128"/>
      <c r="P3" s="199"/>
    </row>
    <row r="4" spans="1:16">
      <c r="P4" s="205" t="s">
        <v>121</v>
      </c>
    </row>
    <row r="5" spans="1:16" s="215" customFormat="1" ht="14.25">
      <c r="A5" s="206" t="s">
        <v>0</v>
      </c>
      <c r="B5" s="207"/>
      <c r="C5" s="208" t="s">
        <v>1</v>
      </c>
      <c r="D5" s="207"/>
      <c r="E5" s="209"/>
      <c r="F5" s="210"/>
      <c r="G5" s="207"/>
      <c r="H5" s="208" t="s">
        <v>2</v>
      </c>
      <c r="I5" s="207"/>
      <c r="J5" s="211"/>
      <c r="K5" s="212"/>
      <c r="L5" s="213"/>
      <c r="M5" s="208" t="s">
        <v>3</v>
      </c>
      <c r="N5" s="207"/>
      <c r="O5" s="211"/>
      <c r="P5" s="214"/>
    </row>
    <row r="6" spans="1:16" s="215" customFormat="1" ht="14.25">
      <c r="A6" s="216"/>
      <c r="B6" s="217" t="s">
        <v>4</v>
      </c>
      <c r="C6" s="218"/>
      <c r="D6" s="206" t="s">
        <v>5</v>
      </c>
      <c r="E6" s="219" t="s">
        <v>122</v>
      </c>
      <c r="F6" s="206" t="s">
        <v>123</v>
      </c>
      <c r="G6" s="217" t="s">
        <v>4</v>
      </c>
      <c r="H6" s="218"/>
      <c r="I6" s="206" t="s">
        <v>5</v>
      </c>
      <c r="J6" s="219" t="s">
        <v>122</v>
      </c>
      <c r="K6" s="206" t="s">
        <v>123</v>
      </c>
      <c r="L6" s="217" t="s">
        <v>4</v>
      </c>
      <c r="M6" s="218"/>
      <c r="N6" s="206" t="s">
        <v>5</v>
      </c>
      <c r="O6" s="220" t="s">
        <v>122</v>
      </c>
      <c r="P6" s="221" t="s">
        <v>123</v>
      </c>
    </row>
    <row r="7" spans="1:16" s="215" customFormat="1" ht="14.25">
      <c r="A7" s="216"/>
      <c r="B7" s="222" t="s">
        <v>124</v>
      </c>
      <c r="C7" s="223" t="s">
        <v>8</v>
      </c>
      <c r="D7" s="224"/>
      <c r="E7" s="225" t="s">
        <v>14</v>
      </c>
      <c r="F7" s="224" t="s">
        <v>125</v>
      </c>
      <c r="G7" s="222" t="s">
        <v>124</v>
      </c>
      <c r="H7" s="223" t="s">
        <v>8</v>
      </c>
      <c r="I7" s="224"/>
      <c r="J7" s="225" t="s">
        <v>14</v>
      </c>
      <c r="K7" s="224" t="s">
        <v>125</v>
      </c>
      <c r="L7" s="222" t="s">
        <v>124</v>
      </c>
      <c r="M7" s="223" t="s">
        <v>8</v>
      </c>
      <c r="N7" s="224"/>
      <c r="O7" s="225" t="s">
        <v>14</v>
      </c>
      <c r="P7" s="226" t="s">
        <v>125</v>
      </c>
    </row>
    <row r="8" spans="1:16" s="215" customFormat="1" ht="14.25">
      <c r="A8" s="227" t="s">
        <v>11</v>
      </c>
      <c r="B8" s="228" t="s">
        <v>12</v>
      </c>
      <c r="C8" s="229"/>
      <c r="D8" s="227" t="s">
        <v>13</v>
      </c>
      <c r="E8" s="230" t="s">
        <v>122</v>
      </c>
      <c r="F8" s="227" t="s">
        <v>15</v>
      </c>
      <c r="G8" s="228" t="s">
        <v>12</v>
      </c>
      <c r="H8" s="229"/>
      <c r="I8" s="227" t="s">
        <v>13</v>
      </c>
      <c r="J8" s="230" t="s">
        <v>122</v>
      </c>
      <c r="K8" s="227" t="s">
        <v>15</v>
      </c>
      <c r="L8" s="228" t="s">
        <v>12</v>
      </c>
      <c r="M8" s="229"/>
      <c r="N8" s="227" t="s">
        <v>13</v>
      </c>
      <c r="O8" s="230" t="s">
        <v>122</v>
      </c>
      <c r="P8" s="228" t="s">
        <v>15</v>
      </c>
    </row>
    <row r="9" spans="1:16" s="232" customFormat="1" ht="28.9" customHeight="1">
      <c r="A9" s="231"/>
      <c r="B9" s="163" t="s">
        <v>30</v>
      </c>
      <c r="C9" s="164" t="s">
        <v>17</v>
      </c>
      <c r="D9" s="165">
        <v>252</v>
      </c>
      <c r="E9" s="166">
        <f>D9/H$28*100000</f>
        <v>25.300214148241185</v>
      </c>
      <c r="F9" s="167">
        <f>D9/D$9*100</f>
        <v>100</v>
      </c>
      <c r="G9" s="168" t="s">
        <v>30</v>
      </c>
      <c r="H9" s="164" t="s">
        <v>17</v>
      </c>
      <c r="I9" s="165">
        <v>141</v>
      </c>
      <c r="J9" s="166">
        <f>I9/H$29*100000</f>
        <v>27.122999919208084</v>
      </c>
      <c r="K9" s="167">
        <f>I9/I$9*100</f>
        <v>100</v>
      </c>
      <c r="L9" s="168" t="s">
        <v>30</v>
      </c>
      <c r="M9" s="164" t="s">
        <v>17</v>
      </c>
      <c r="N9" s="165">
        <v>111</v>
      </c>
      <c r="O9" s="166">
        <f>N9/H$30*100000</f>
        <v>23.310268068082785</v>
      </c>
      <c r="P9" s="166">
        <f>N9/N$9*100</f>
        <v>100</v>
      </c>
    </row>
    <row r="10" spans="1:16" s="234" customFormat="1" ht="28.9" customHeight="1">
      <c r="A10" s="233">
        <v>1</v>
      </c>
      <c r="B10" s="171" t="str">
        <f>VLOOKUP(C10,表12!R:S,2,0)</f>
        <v>V01-X59, Y85-Y86</v>
      </c>
      <c r="C10" s="164" t="s">
        <v>20</v>
      </c>
      <c r="D10" s="165">
        <v>52</v>
      </c>
      <c r="E10" s="166">
        <f t="shared" ref="E10:E25" si="0">D10/H$28*100000</f>
        <v>5.2206791099545296</v>
      </c>
      <c r="F10" s="167">
        <f>D10/D$9*100</f>
        <v>20.634920634920633</v>
      </c>
      <c r="G10" s="172" t="str">
        <f>VLOOKUP(H10,表12!R:S,2,0)</f>
        <v>V01-X59, Y85-Y86</v>
      </c>
      <c r="H10" s="164" t="s">
        <v>20</v>
      </c>
      <c r="I10" s="165">
        <v>29</v>
      </c>
      <c r="J10" s="166">
        <f t="shared" ref="J10:J22" si="1">I10/H$29*100000</f>
        <v>5.5784893450853508</v>
      </c>
      <c r="K10" s="167">
        <f t="shared" ref="K10:K22" si="2">I10/I$9*100</f>
        <v>20.567375886524822</v>
      </c>
      <c r="L10" s="172" t="str">
        <f>VLOOKUP(M10,表12!R:S,2,0)</f>
        <v>V01-X59, Y85-Y86</v>
      </c>
      <c r="M10" s="164" t="s">
        <v>20</v>
      </c>
      <c r="N10" s="165">
        <v>23</v>
      </c>
      <c r="O10" s="166">
        <f t="shared" ref="O10:O22" si="3">N10/H$30*100000</f>
        <v>4.8300555456387748</v>
      </c>
      <c r="P10" s="166">
        <f t="shared" ref="P10:P22" si="4">N10/N$9*100</f>
        <v>20.72072072072072</v>
      </c>
    </row>
    <row r="11" spans="1:16" s="234" customFormat="1" ht="28.9" customHeight="1">
      <c r="A11" s="233">
        <v>2</v>
      </c>
      <c r="B11" s="171" t="str">
        <f>VLOOKUP(C11,表12!R:S,2,0)</f>
        <v>C00-C97</v>
      </c>
      <c r="C11" s="164" t="s">
        <v>36</v>
      </c>
      <c r="D11" s="165">
        <v>27</v>
      </c>
      <c r="E11" s="166">
        <f t="shared" si="0"/>
        <v>2.7107372301686983</v>
      </c>
      <c r="F11" s="167">
        <f t="shared" ref="F11:F25" si="5">D11/D$9*100</f>
        <v>10.714285714285714</v>
      </c>
      <c r="G11" s="172" t="str">
        <f>VLOOKUP(H11,表12!R:S,2,0)</f>
        <v>C00-C97</v>
      </c>
      <c r="H11" s="164" t="s">
        <v>36</v>
      </c>
      <c r="I11" s="165">
        <v>15</v>
      </c>
      <c r="J11" s="166">
        <f t="shared" si="1"/>
        <v>2.8854255233200088</v>
      </c>
      <c r="K11" s="167">
        <f t="shared" si="2"/>
        <v>10.638297872340425</v>
      </c>
      <c r="L11" s="172" t="str">
        <f>VLOOKUP(M11,表12!R:S,2,0)</f>
        <v>C00-C97</v>
      </c>
      <c r="M11" s="164" t="s">
        <v>36</v>
      </c>
      <c r="N11" s="165">
        <v>12</v>
      </c>
      <c r="O11" s="166">
        <f t="shared" si="3"/>
        <v>2.520028980333274</v>
      </c>
      <c r="P11" s="166">
        <f t="shared" si="4"/>
        <v>10.810810810810811</v>
      </c>
    </row>
    <row r="12" spans="1:16" s="234" customFormat="1" ht="28.9" customHeight="1">
      <c r="A12" s="233">
        <v>3</v>
      </c>
      <c r="B12" s="171" t="str">
        <f>VLOOKUP(C12,表12!R:S,2,0)</f>
        <v>Q00-Q99</v>
      </c>
      <c r="C12" s="164" t="s">
        <v>65</v>
      </c>
      <c r="D12" s="165">
        <v>27</v>
      </c>
      <c r="E12" s="166">
        <f t="shared" si="0"/>
        <v>2.7107372301686983</v>
      </c>
      <c r="F12" s="167">
        <f t="shared" si="5"/>
        <v>10.714285714285714</v>
      </c>
      <c r="G12" s="172" t="str">
        <f>VLOOKUP(H12,表12!R:S,2,0)</f>
        <v>Q00-Q99</v>
      </c>
      <c r="H12" s="164" t="s">
        <v>65</v>
      </c>
      <c r="I12" s="165">
        <v>15</v>
      </c>
      <c r="J12" s="166">
        <f t="shared" si="1"/>
        <v>2.8854255233200088</v>
      </c>
      <c r="K12" s="167">
        <f t="shared" si="2"/>
        <v>10.638297872340425</v>
      </c>
      <c r="L12" s="172" t="str">
        <f>VLOOKUP(M12,表12!R:S,2,0)</f>
        <v>Q00-Q99</v>
      </c>
      <c r="M12" s="164" t="s">
        <v>65</v>
      </c>
      <c r="N12" s="165">
        <v>12</v>
      </c>
      <c r="O12" s="166">
        <f t="shared" si="3"/>
        <v>2.520028980333274</v>
      </c>
      <c r="P12" s="166">
        <f t="shared" si="4"/>
        <v>10.810810810810811</v>
      </c>
    </row>
    <row r="13" spans="1:16" s="234" customFormat="1" ht="28.9" customHeight="1">
      <c r="A13" s="235">
        <v>4</v>
      </c>
      <c r="B13" s="171" t="str">
        <f>VLOOKUP(C13,表12!R:S,2,0)</f>
        <v>J12-J18</v>
      </c>
      <c r="C13" s="164" t="s">
        <v>50</v>
      </c>
      <c r="D13" s="165">
        <v>14</v>
      </c>
      <c r="E13" s="166">
        <f t="shared" si="0"/>
        <v>1.4055674526800659</v>
      </c>
      <c r="F13" s="167">
        <f t="shared" si="5"/>
        <v>5.5555555555555554</v>
      </c>
      <c r="G13" s="172" t="str">
        <f>VLOOKUP(H13,表12!R:S,2,0)</f>
        <v>J12-J18</v>
      </c>
      <c r="H13" s="164" t="s">
        <v>50</v>
      </c>
      <c r="I13" s="165">
        <v>7</v>
      </c>
      <c r="J13" s="166">
        <f t="shared" si="1"/>
        <v>1.3465319108826708</v>
      </c>
      <c r="K13" s="167">
        <f t="shared" si="2"/>
        <v>4.9645390070921991</v>
      </c>
      <c r="L13" s="172" t="str">
        <f>VLOOKUP(M13,表12!R:S,2,0)</f>
        <v>J12-J18</v>
      </c>
      <c r="M13" s="164" t="s">
        <v>50</v>
      </c>
      <c r="N13" s="165">
        <v>7</v>
      </c>
      <c r="O13" s="166">
        <f t="shared" si="3"/>
        <v>1.4700169051944099</v>
      </c>
      <c r="P13" s="166">
        <f t="shared" si="4"/>
        <v>6.3063063063063058</v>
      </c>
    </row>
    <row r="14" spans="1:16" s="234" customFormat="1" ht="28.9" customHeight="1">
      <c r="A14" s="235">
        <v>5</v>
      </c>
      <c r="B14" s="171" t="str">
        <f>VLOOKUP(C14,表12!R:S,2,0)</f>
        <v>I01-I02.0, I05-I09, I20-I25, I27, I30-I52</v>
      </c>
      <c r="C14" s="164" t="s">
        <v>66</v>
      </c>
      <c r="D14" s="165">
        <v>9</v>
      </c>
      <c r="E14" s="166">
        <f t="shared" si="0"/>
        <v>0.9035790767228995</v>
      </c>
      <c r="F14" s="167">
        <f t="shared" si="5"/>
        <v>3.5714285714285712</v>
      </c>
      <c r="G14" s="172" t="str">
        <f>VLOOKUP(H14,表12!R:S,2,0)</f>
        <v>I01-I02.0, I05-I09, I20-I25, I27, I30-I52</v>
      </c>
      <c r="H14" s="164" t="s">
        <v>66</v>
      </c>
      <c r="I14" s="165">
        <v>4</v>
      </c>
      <c r="J14" s="166">
        <f t="shared" si="1"/>
        <v>0.76944680621866901</v>
      </c>
      <c r="K14" s="167">
        <f t="shared" si="2"/>
        <v>2.8368794326241136</v>
      </c>
      <c r="L14" s="172" t="str">
        <f>VLOOKUP(M14,表12!R:S,2,0)</f>
        <v>I01-I02.0, I05-I09, I20-I25, I27, I30-I52</v>
      </c>
      <c r="M14" s="164" t="s">
        <v>66</v>
      </c>
      <c r="N14" s="165">
        <v>5</v>
      </c>
      <c r="O14" s="166">
        <f t="shared" si="3"/>
        <v>1.0500120751388642</v>
      </c>
      <c r="P14" s="166">
        <f t="shared" si="4"/>
        <v>4.5045045045045047</v>
      </c>
    </row>
    <row r="15" spans="1:16" s="234" customFormat="1" ht="28.9" customHeight="1">
      <c r="A15" s="235">
        <v>6</v>
      </c>
      <c r="B15" s="171" t="str">
        <f>VLOOKUP(C15,表12!R:S,2,0)</f>
        <v>A40-A41</v>
      </c>
      <c r="C15" s="164" t="s">
        <v>26</v>
      </c>
      <c r="D15" s="165">
        <v>7</v>
      </c>
      <c r="E15" s="166">
        <f t="shared" si="0"/>
        <v>0.70278372634003294</v>
      </c>
      <c r="F15" s="167">
        <f t="shared" si="5"/>
        <v>2.7777777777777777</v>
      </c>
      <c r="G15" s="172" t="str">
        <f>VLOOKUP(H15,表12!R:S,2,0)</f>
        <v>A40-A41</v>
      </c>
      <c r="H15" s="164" t="s">
        <v>26</v>
      </c>
      <c r="I15" s="165">
        <v>3</v>
      </c>
      <c r="J15" s="166">
        <f t="shared" si="1"/>
        <v>0.57708510466400176</v>
      </c>
      <c r="K15" s="167">
        <f t="shared" si="2"/>
        <v>2.1276595744680851</v>
      </c>
      <c r="L15" s="172" t="str">
        <f>VLOOKUP(M15,表12!R:S,2,0)</f>
        <v>A40-A41</v>
      </c>
      <c r="M15" s="164" t="s">
        <v>26</v>
      </c>
      <c r="N15" s="165">
        <v>4</v>
      </c>
      <c r="O15" s="166">
        <f t="shared" si="3"/>
        <v>0.84000966011109124</v>
      </c>
      <c r="P15" s="166">
        <f t="shared" si="4"/>
        <v>3.6036036036036037</v>
      </c>
    </row>
    <row r="16" spans="1:16" s="234" customFormat="1" ht="28.9" customHeight="1">
      <c r="A16" s="235">
        <v>7</v>
      </c>
      <c r="B16" s="171" t="str">
        <f>VLOOKUP(C16,表12!R:S,2,0)</f>
        <v>D00-D48</v>
      </c>
      <c r="C16" s="164" t="s">
        <v>38</v>
      </c>
      <c r="D16" s="165">
        <v>3</v>
      </c>
      <c r="E16" s="166">
        <f t="shared" si="0"/>
        <v>0.30119302557429978</v>
      </c>
      <c r="F16" s="167">
        <f t="shared" si="5"/>
        <v>1.1904761904761905</v>
      </c>
      <c r="G16" s="172" t="str">
        <f>VLOOKUP(H16,表12!R:S,2,0)</f>
        <v>X85-Y09, Y87.1</v>
      </c>
      <c r="H16" s="164" t="s">
        <v>68</v>
      </c>
      <c r="I16" s="165">
        <v>3</v>
      </c>
      <c r="J16" s="166">
        <f t="shared" si="1"/>
        <v>0.57708510466400176</v>
      </c>
      <c r="K16" s="167">
        <f t="shared" si="2"/>
        <v>2.1276595744680851</v>
      </c>
      <c r="L16" s="172" t="str">
        <f>VLOOKUP(M16,表12!R:S,2,0)</f>
        <v>I60-I69</v>
      </c>
      <c r="M16" s="164" t="s">
        <v>46</v>
      </c>
      <c r="N16" s="165">
        <v>2</v>
      </c>
      <c r="O16" s="166">
        <f t="shared" si="3"/>
        <v>0.42000483005554562</v>
      </c>
      <c r="P16" s="166">
        <f t="shared" si="4"/>
        <v>1.8018018018018018</v>
      </c>
    </row>
    <row r="17" spans="1:17" s="234" customFormat="1" ht="28.9" customHeight="1">
      <c r="A17" s="235">
        <v>8</v>
      </c>
      <c r="B17" s="171" t="str">
        <f>VLOOKUP(C17,表12!R:S,2,0)</f>
        <v>X85-Y09, Y87.1</v>
      </c>
      <c r="C17" s="164" t="s">
        <v>68</v>
      </c>
      <c r="D17" s="165">
        <v>3</v>
      </c>
      <c r="E17" s="166">
        <f t="shared" si="0"/>
        <v>0.30119302557429978</v>
      </c>
      <c r="F17" s="167">
        <f t="shared" si="5"/>
        <v>1.1904761904761905</v>
      </c>
      <c r="G17" s="172" t="str">
        <f>VLOOKUP(H17,表12!R:S,2,0)</f>
        <v>D00-D48</v>
      </c>
      <c r="H17" s="164" t="s">
        <v>38</v>
      </c>
      <c r="I17" s="165">
        <v>2</v>
      </c>
      <c r="J17" s="166">
        <f t="shared" si="1"/>
        <v>0.38472340310933451</v>
      </c>
      <c r="K17" s="167">
        <f t="shared" si="2"/>
        <v>1.4184397163120568</v>
      </c>
      <c r="L17" s="172" t="str">
        <f>VLOOKUP(M17,表12!R:S,2,0)</f>
        <v>M00-M99</v>
      </c>
      <c r="M17" s="164" t="s">
        <v>67</v>
      </c>
      <c r="N17" s="165">
        <v>1</v>
      </c>
      <c r="O17" s="166">
        <f t="shared" si="3"/>
        <v>0.21000241502777281</v>
      </c>
      <c r="P17" s="166">
        <f t="shared" si="4"/>
        <v>0.90090090090090091</v>
      </c>
    </row>
    <row r="18" spans="1:17" s="234" customFormat="1" ht="28.9" customHeight="1">
      <c r="A18" s="235">
        <v>9</v>
      </c>
      <c r="B18" s="171" t="str">
        <f>VLOOKUP(C18,表12!R:S,2,0)</f>
        <v>J10-J11</v>
      </c>
      <c r="C18" s="174" t="s">
        <v>48</v>
      </c>
      <c r="D18" s="165">
        <v>3</v>
      </c>
      <c r="E18" s="166">
        <f t="shared" si="0"/>
        <v>0.30119302557429978</v>
      </c>
      <c r="F18" s="167">
        <f t="shared" si="5"/>
        <v>1.1904761904761905</v>
      </c>
      <c r="G18" s="172" t="str">
        <f>VLOOKUP(H18,表12!R:S,2,0)</f>
        <v>A00-A09</v>
      </c>
      <c r="H18" s="164" t="s">
        <v>31</v>
      </c>
      <c r="I18" s="165">
        <v>2</v>
      </c>
      <c r="J18" s="166">
        <f t="shared" si="1"/>
        <v>0.38472340310933451</v>
      </c>
      <c r="K18" s="167">
        <f t="shared" si="2"/>
        <v>1.4184397163120568</v>
      </c>
      <c r="L18" s="172" t="str">
        <f>VLOOKUP(M18,表12!R:S,2,0)</f>
        <v>D00-D48</v>
      </c>
      <c r="M18" s="164" t="s">
        <v>38</v>
      </c>
      <c r="N18" s="165">
        <v>1</v>
      </c>
      <c r="O18" s="166">
        <f t="shared" si="3"/>
        <v>0.21000241502777281</v>
      </c>
      <c r="P18" s="166">
        <f t="shared" si="4"/>
        <v>0.90090090090090091</v>
      </c>
      <c r="Q18" s="200"/>
    </row>
    <row r="19" spans="1:17" s="234" customFormat="1" ht="28.9" customHeight="1">
      <c r="A19" s="235">
        <v>10</v>
      </c>
      <c r="B19" s="171" t="str">
        <f>VLOOKUP(C19,表12!R:S,2,0)</f>
        <v>I60-I69</v>
      </c>
      <c r="C19" s="164" t="s">
        <v>46</v>
      </c>
      <c r="D19" s="165">
        <v>2</v>
      </c>
      <c r="E19" s="166">
        <f t="shared" si="0"/>
        <v>0.20079535038286656</v>
      </c>
      <c r="F19" s="167">
        <f t="shared" si="5"/>
        <v>0.79365079365079361</v>
      </c>
      <c r="G19" s="172" t="str">
        <f>VLOOKUP(H19,表12!R:S,2,0)</f>
        <v>R95</v>
      </c>
      <c r="H19" s="174" t="s">
        <v>23</v>
      </c>
      <c r="I19" s="165">
        <v>2</v>
      </c>
      <c r="J19" s="166">
        <f t="shared" si="1"/>
        <v>0.38472340310933451</v>
      </c>
      <c r="K19" s="167">
        <f t="shared" si="2"/>
        <v>1.4184397163120568</v>
      </c>
      <c r="L19" s="172" t="str">
        <f>VLOOKUP(M19,表12!R:S,2,0)</f>
        <v>K40-K46, K56</v>
      </c>
      <c r="M19" s="164" t="s">
        <v>54</v>
      </c>
      <c r="N19" s="165">
        <v>1</v>
      </c>
      <c r="O19" s="166">
        <f t="shared" si="3"/>
        <v>0.21000241502777281</v>
      </c>
      <c r="P19" s="166">
        <f t="shared" si="4"/>
        <v>0.90090090090090091</v>
      </c>
    </row>
    <row r="20" spans="1:17" s="234" customFormat="1" ht="28.9" customHeight="1">
      <c r="A20" s="233"/>
      <c r="B20" s="175"/>
      <c r="C20" s="176" t="s">
        <v>29</v>
      </c>
      <c r="D20" s="177">
        <v>90</v>
      </c>
      <c r="E20" s="178">
        <f t="shared" si="0"/>
        <v>9.0357907672289937</v>
      </c>
      <c r="F20" s="179">
        <f t="shared" si="5"/>
        <v>35.714285714285715</v>
      </c>
      <c r="G20" s="180"/>
      <c r="H20" s="176" t="s">
        <v>29</v>
      </c>
      <c r="I20" s="177">
        <v>49</v>
      </c>
      <c r="J20" s="178">
        <f t="shared" si="1"/>
        <v>9.4257233761786967</v>
      </c>
      <c r="K20" s="179">
        <f t="shared" si="2"/>
        <v>34.751773049645394</v>
      </c>
      <c r="L20" s="180"/>
      <c r="M20" s="176" t="s">
        <v>29</v>
      </c>
      <c r="N20" s="177">
        <v>41</v>
      </c>
      <c r="O20" s="178">
        <f t="shared" si="3"/>
        <v>8.6100990161386868</v>
      </c>
      <c r="P20" s="178">
        <f t="shared" si="4"/>
        <v>36.936936936936938</v>
      </c>
    </row>
    <row r="21" spans="1:17" s="234" customFormat="1" ht="28.9" customHeight="1">
      <c r="A21" s="236">
        <v>11</v>
      </c>
      <c r="B21" s="171" t="str">
        <f>VLOOKUP(C21,表12!R:S,2,0)</f>
        <v>M00-M99</v>
      </c>
      <c r="C21" s="164" t="s">
        <v>67</v>
      </c>
      <c r="D21" s="182">
        <v>2</v>
      </c>
      <c r="E21" s="166">
        <f t="shared" si="0"/>
        <v>0.20079535038286656</v>
      </c>
      <c r="F21" s="167">
        <f t="shared" si="5"/>
        <v>0.79365079365079361</v>
      </c>
      <c r="G21" s="172" t="str">
        <f>VLOOKUP(H21,表12!R:S,2,0)</f>
        <v>J10-J11</v>
      </c>
      <c r="H21" s="164" t="s">
        <v>48</v>
      </c>
      <c r="I21" s="182">
        <v>2</v>
      </c>
      <c r="J21" s="166">
        <f t="shared" si="1"/>
        <v>0.38472340310933451</v>
      </c>
      <c r="K21" s="167">
        <f t="shared" si="2"/>
        <v>1.4184397163120568</v>
      </c>
      <c r="L21" s="172" t="str">
        <f>VLOOKUP(M21,表12!R:S,2,0)</f>
        <v>D50-D64</v>
      </c>
      <c r="M21" s="164" t="s">
        <v>70</v>
      </c>
      <c r="N21" s="182">
        <v>1</v>
      </c>
      <c r="O21" s="166">
        <f t="shared" si="3"/>
        <v>0.21000241502777281</v>
      </c>
      <c r="P21" s="166">
        <f t="shared" si="4"/>
        <v>0.90090090090090091</v>
      </c>
      <c r="Q21" s="200"/>
    </row>
    <row r="22" spans="1:17" s="234" customFormat="1" ht="28.9" customHeight="1">
      <c r="A22" s="233">
        <v>12</v>
      </c>
      <c r="B22" s="171" t="str">
        <f>VLOOKUP(C22,表12!R:S,2,0)</f>
        <v>D50-D64</v>
      </c>
      <c r="C22" s="164" t="s">
        <v>70</v>
      </c>
      <c r="D22" s="165">
        <v>2</v>
      </c>
      <c r="E22" s="166">
        <f t="shared" si="0"/>
        <v>0.20079535038286656</v>
      </c>
      <c r="F22" s="167">
        <f t="shared" si="5"/>
        <v>0.79365079365079361</v>
      </c>
      <c r="G22" s="172" t="str">
        <f>VLOOKUP(H22,表12!R:S,2,0)</f>
        <v>J40-J47</v>
      </c>
      <c r="H22" s="164" t="s">
        <v>74</v>
      </c>
      <c r="I22" s="165">
        <v>1</v>
      </c>
      <c r="J22" s="166">
        <f t="shared" si="1"/>
        <v>0.19236170155466725</v>
      </c>
      <c r="K22" s="167">
        <f t="shared" si="2"/>
        <v>0.70921985815602839</v>
      </c>
      <c r="L22" s="172" t="str">
        <f>VLOOKUP(M22,表12!R:S,2,0)</f>
        <v>J10-J11</v>
      </c>
      <c r="M22" s="164" t="s">
        <v>48</v>
      </c>
      <c r="N22" s="165">
        <v>1</v>
      </c>
      <c r="O22" s="166">
        <f t="shared" si="3"/>
        <v>0.21000241502777281</v>
      </c>
      <c r="P22" s="166">
        <f t="shared" si="4"/>
        <v>0.90090090090090091</v>
      </c>
    </row>
    <row r="23" spans="1:17" s="234" customFormat="1" ht="28.9" customHeight="1">
      <c r="A23" s="233">
        <v>13</v>
      </c>
      <c r="B23" s="171" t="str">
        <f>VLOOKUP(C23,表12!R:S,2,0)</f>
        <v>A00-A09</v>
      </c>
      <c r="C23" s="164" t="s">
        <v>31</v>
      </c>
      <c r="D23" s="165">
        <v>2</v>
      </c>
      <c r="E23" s="166">
        <f t="shared" si="0"/>
        <v>0.20079535038286656</v>
      </c>
      <c r="F23" s="167">
        <f t="shared" si="5"/>
        <v>0.79365079365079361</v>
      </c>
      <c r="G23" s="172" t="str">
        <f>VLOOKUP(H23,表12!R:S,2,0)</f>
        <v>N00-N07, N17-N19, N25-N27</v>
      </c>
      <c r="H23" s="164" t="s">
        <v>69</v>
      </c>
      <c r="I23" s="165">
        <v>1</v>
      </c>
      <c r="J23" s="166">
        <f t="shared" ref="J23:J25" si="6">I23/H$29*100000</f>
        <v>0.19236170155466725</v>
      </c>
      <c r="K23" s="167">
        <f t="shared" ref="K23:K25" si="7">I23/I$9*100</f>
        <v>0.70921985815602839</v>
      </c>
      <c r="L23" s="172"/>
      <c r="M23" s="164"/>
      <c r="N23" s="165"/>
      <c r="O23" s="166"/>
      <c r="P23" s="166"/>
      <c r="Q23" s="200"/>
    </row>
    <row r="24" spans="1:17" s="234" customFormat="1" ht="28.9" customHeight="1">
      <c r="A24" s="233">
        <v>14</v>
      </c>
      <c r="B24" s="171" t="str">
        <f>VLOOKUP(C24,表12!R:S,2,0)</f>
        <v>R95</v>
      </c>
      <c r="C24" s="164" t="s">
        <v>23</v>
      </c>
      <c r="D24" s="165">
        <v>2</v>
      </c>
      <c r="E24" s="166">
        <f t="shared" si="0"/>
        <v>0.20079535038286656</v>
      </c>
      <c r="F24" s="167">
        <f t="shared" si="5"/>
        <v>0.79365079365079361</v>
      </c>
      <c r="G24" s="172" t="str">
        <f>VLOOKUP(H24,表12!R:S,2,0)</f>
        <v>M00-M99</v>
      </c>
      <c r="H24" s="164" t="s">
        <v>67</v>
      </c>
      <c r="I24" s="165">
        <v>1</v>
      </c>
      <c r="J24" s="166">
        <f t="shared" si="6"/>
        <v>0.19236170155466725</v>
      </c>
      <c r="K24" s="167">
        <f t="shared" si="7"/>
        <v>0.70921985815602839</v>
      </c>
      <c r="L24" s="172"/>
      <c r="M24" s="164"/>
      <c r="N24" s="165"/>
      <c r="O24" s="166"/>
      <c r="P24" s="166"/>
    </row>
    <row r="25" spans="1:17" s="238" customFormat="1" ht="28.9" customHeight="1">
      <c r="A25" s="237">
        <v>15</v>
      </c>
      <c r="B25" s="175" t="str">
        <f>VLOOKUP(C25,表12!R:S,2,0)</f>
        <v>J40-J47</v>
      </c>
      <c r="C25" s="184" t="s">
        <v>74</v>
      </c>
      <c r="D25" s="185">
        <v>1</v>
      </c>
      <c r="E25" s="178">
        <f t="shared" si="0"/>
        <v>0.10039767519143328</v>
      </c>
      <c r="F25" s="179">
        <f t="shared" si="5"/>
        <v>0.3968253968253968</v>
      </c>
      <c r="G25" s="175" t="str">
        <f>VLOOKUP(H25,表12!R:S,2,0)</f>
        <v>J66, J68-J69</v>
      </c>
      <c r="H25" s="184" t="s">
        <v>99</v>
      </c>
      <c r="I25" s="186">
        <v>1</v>
      </c>
      <c r="J25" s="178">
        <f t="shared" si="6"/>
        <v>0.19236170155466725</v>
      </c>
      <c r="K25" s="179">
        <f t="shared" si="7"/>
        <v>0.70921985815602839</v>
      </c>
      <c r="L25" s="180"/>
      <c r="M25" s="184"/>
      <c r="N25" s="186"/>
      <c r="O25" s="178"/>
      <c r="P25" s="178"/>
    </row>
    <row r="26" spans="1:17" s="239" customFormat="1" ht="15.75" customHeight="1">
      <c r="A26" s="215" t="s">
        <v>158</v>
      </c>
      <c r="B26" s="215"/>
      <c r="G26" s="240"/>
      <c r="L26" s="240"/>
    </row>
    <row r="27" spans="1:17" s="241" customFormat="1">
      <c r="A27" s="200"/>
      <c r="B27" s="203"/>
      <c r="C27" s="204"/>
      <c r="D27" s="200"/>
      <c r="E27" s="200"/>
      <c r="F27" s="200"/>
      <c r="G27" s="203"/>
      <c r="H27" s="204"/>
      <c r="I27" s="200"/>
      <c r="J27" s="200"/>
      <c r="K27" s="200"/>
      <c r="L27" s="203"/>
      <c r="M27" s="204"/>
      <c r="N27" s="200"/>
      <c r="O27" s="200"/>
      <c r="P27" s="200"/>
      <c r="Q27" s="200"/>
    </row>
    <row r="28" spans="1:17" s="241" customFormat="1">
      <c r="A28" s="200"/>
      <c r="B28" s="203"/>
      <c r="C28" s="204"/>
      <c r="D28" s="200"/>
      <c r="E28" s="200"/>
      <c r="F28" s="200"/>
      <c r="G28" s="203"/>
      <c r="H28" s="204">
        <f>SUM(B32:F32)</f>
        <v>996039</v>
      </c>
      <c r="I28" s="200"/>
      <c r="J28" s="200"/>
      <c r="K28" s="200"/>
      <c r="L28" s="203"/>
      <c r="M28" s="204"/>
      <c r="N28" s="200"/>
      <c r="O28" s="200"/>
      <c r="P28" s="200"/>
      <c r="Q28" s="200"/>
    </row>
    <row r="29" spans="1:17" s="241" customFormat="1">
      <c r="A29" s="200"/>
      <c r="B29" s="203"/>
      <c r="C29" s="200"/>
      <c r="D29" s="200"/>
      <c r="E29" s="200"/>
      <c r="F29" s="200"/>
      <c r="G29" s="203"/>
      <c r="H29" s="204">
        <f t="shared" ref="H29:H30" si="8">SUM(B33:F33)</f>
        <v>519854</v>
      </c>
      <c r="I29" s="200"/>
      <c r="J29" s="200"/>
      <c r="K29" s="200"/>
      <c r="L29" s="203"/>
      <c r="M29" s="204"/>
      <c r="N29" s="200"/>
      <c r="O29" s="200"/>
      <c r="P29" s="200"/>
      <c r="Q29" s="200"/>
    </row>
    <row r="30" spans="1:17" s="241" customFormat="1">
      <c r="A30" s="200"/>
      <c r="B30" s="203"/>
      <c r="C30" s="200"/>
      <c r="D30" s="200"/>
      <c r="E30" s="200"/>
      <c r="F30" s="200"/>
      <c r="G30" s="203"/>
      <c r="H30" s="204">
        <f t="shared" si="8"/>
        <v>476185</v>
      </c>
      <c r="I30" s="200"/>
      <c r="J30" s="200"/>
      <c r="K30" s="200"/>
      <c r="L30" s="203"/>
      <c r="M30" s="204"/>
      <c r="N30" s="200"/>
      <c r="O30" s="200"/>
      <c r="P30" s="200"/>
      <c r="Q30" s="200"/>
    </row>
    <row r="31" spans="1:17" s="241" customFormat="1">
      <c r="A31" s="200"/>
      <c r="B31" s="203"/>
      <c r="C31" s="204"/>
      <c r="D31" s="200"/>
      <c r="E31" s="200"/>
      <c r="F31" s="200"/>
      <c r="G31" s="203"/>
      <c r="H31" s="204"/>
      <c r="I31" s="200"/>
      <c r="J31" s="200"/>
      <c r="K31" s="200"/>
      <c r="L31" s="203"/>
      <c r="M31" s="204"/>
      <c r="N31" s="200"/>
      <c r="O31" s="200"/>
      <c r="P31" s="200"/>
      <c r="Q31" s="200"/>
    </row>
    <row r="32" spans="1:17" s="241" customFormat="1">
      <c r="A32" s="200"/>
      <c r="B32" s="203">
        <v>181926</v>
      </c>
      <c r="C32" s="204">
        <v>197233</v>
      </c>
      <c r="D32" s="200">
        <v>202529</v>
      </c>
      <c r="E32" s="200">
        <v>206492</v>
      </c>
      <c r="F32" s="200">
        <v>207859</v>
      </c>
      <c r="G32" s="203"/>
      <c r="H32" s="204"/>
      <c r="I32" s="200"/>
      <c r="J32" s="200"/>
      <c r="K32" s="200"/>
      <c r="L32" s="203"/>
      <c r="M32" s="204"/>
      <c r="N32" s="200"/>
      <c r="O32" s="200"/>
      <c r="P32" s="200"/>
      <c r="Q32" s="200"/>
    </row>
    <row r="33" spans="1:17" s="241" customFormat="1">
      <c r="A33" s="200"/>
      <c r="B33" s="203">
        <v>94747</v>
      </c>
      <c r="C33" s="204">
        <v>102865</v>
      </c>
      <c r="D33" s="200">
        <v>105842</v>
      </c>
      <c r="E33" s="200">
        <v>107920</v>
      </c>
      <c r="F33" s="200">
        <v>108480</v>
      </c>
      <c r="G33" s="203"/>
      <c r="H33" s="204"/>
      <c r="I33" s="200"/>
      <c r="J33" s="200"/>
      <c r="K33" s="200"/>
      <c r="L33" s="203"/>
      <c r="M33" s="204"/>
      <c r="N33" s="200"/>
      <c r="O33" s="200"/>
      <c r="P33" s="200"/>
      <c r="Q33" s="200"/>
    </row>
    <row r="34" spans="1:17" s="241" customFormat="1">
      <c r="A34" s="200"/>
      <c r="B34" s="203">
        <v>87179</v>
      </c>
      <c r="C34" s="204">
        <v>94368</v>
      </c>
      <c r="D34" s="200">
        <v>96687</v>
      </c>
      <c r="E34" s="200">
        <v>98572</v>
      </c>
      <c r="F34" s="200">
        <v>99379</v>
      </c>
      <c r="G34" s="203"/>
      <c r="H34" s="204"/>
      <c r="I34" s="200"/>
      <c r="J34" s="200"/>
      <c r="K34" s="200"/>
      <c r="L34" s="203"/>
      <c r="M34" s="204"/>
      <c r="N34" s="200"/>
      <c r="O34" s="200"/>
      <c r="P34" s="200"/>
      <c r="Q34" s="200"/>
    </row>
    <row r="35" spans="1:17" s="241" customFormat="1">
      <c r="A35" s="200"/>
      <c r="B35" s="203"/>
      <c r="C35" s="204"/>
      <c r="D35" s="200"/>
      <c r="E35" s="200"/>
      <c r="F35" s="200"/>
      <c r="G35" s="203"/>
      <c r="H35" s="204"/>
      <c r="I35" s="200"/>
      <c r="J35" s="200"/>
      <c r="K35" s="200"/>
      <c r="L35" s="203"/>
      <c r="M35" s="204"/>
      <c r="N35" s="200"/>
      <c r="O35" s="200"/>
      <c r="P35" s="200"/>
      <c r="Q35" s="200"/>
    </row>
    <row r="36" spans="1:17" s="241" customFormat="1">
      <c r="A36" s="200"/>
      <c r="B36" s="203"/>
      <c r="C36" s="204"/>
      <c r="D36" s="200"/>
      <c r="E36" s="200"/>
      <c r="F36" s="200"/>
      <c r="G36" s="203"/>
      <c r="H36" s="204"/>
      <c r="I36" s="200"/>
      <c r="J36" s="200"/>
      <c r="K36" s="200"/>
      <c r="L36" s="203"/>
      <c r="M36" s="204"/>
      <c r="N36" s="200"/>
      <c r="O36" s="200"/>
      <c r="P36" s="200"/>
      <c r="Q36" s="200"/>
    </row>
    <row r="37" spans="1:17" s="241" customFormat="1">
      <c r="A37" s="200"/>
      <c r="B37" s="203"/>
      <c r="C37" s="204"/>
      <c r="D37" s="200"/>
      <c r="E37" s="200"/>
      <c r="F37" s="200"/>
      <c r="G37" s="203"/>
      <c r="H37" s="204"/>
      <c r="I37" s="200"/>
      <c r="J37" s="200"/>
      <c r="K37" s="200"/>
      <c r="L37" s="203"/>
      <c r="M37" s="204"/>
      <c r="N37" s="200"/>
      <c r="O37" s="200"/>
      <c r="P37" s="200"/>
      <c r="Q37" s="200"/>
    </row>
    <row r="38" spans="1:17" s="241" customFormat="1">
      <c r="A38" s="200"/>
      <c r="B38" s="203"/>
      <c r="C38" s="204"/>
      <c r="D38" s="200"/>
      <c r="E38" s="200"/>
      <c r="F38" s="200"/>
      <c r="G38" s="203"/>
      <c r="H38" s="204"/>
      <c r="I38" s="200"/>
      <c r="J38" s="200"/>
      <c r="K38" s="200"/>
      <c r="L38" s="203"/>
      <c r="M38" s="204"/>
      <c r="N38" s="200"/>
      <c r="O38" s="200"/>
      <c r="P38" s="200"/>
      <c r="Q38" s="200"/>
    </row>
    <row r="39" spans="1:17" s="241" customFormat="1">
      <c r="A39" s="200"/>
      <c r="B39" s="203"/>
      <c r="C39" s="204"/>
      <c r="D39" s="200"/>
      <c r="E39" s="200"/>
      <c r="F39" s="200"/>
      <c r="G39" s="203"/>
      <c r="H39" s="204"/>
      <c r="I39" s="200"/>
      <c r="J39" s="200"/>
      <c r="K39" s="200"/>
      <c r="L39" s="203"/>
      <c r="M39" s="204"/>
      <c r="N39" s="200"/>
      <c r="O39" s="200"/>
      <c r="P39" s="200"/>
      <c r="Q39" s="200"/>
    </row>
    <row r="40" spans="1:17" s="241" customFormat="1">
      <c r="A40" s="200"/>
      <c r="B40" s="203"/>
      <c r="C40" s="204"/>
      <c r="D40" s="200"/>
      <c r="E40" s="200"/>
      <c r="F40" s="200"/>
      <c r="G40" s="203"/>
      <c r="H40" s="204"/>
      <c r="I40" s="200"/>
      <c r="J40" s="200"/>
      <c r="K40" s="200"/>
      <c r="L40" s="203"/>
      <c r="M40" s="204"/>
      <c r="N40" s="200"/>
      <c r="O40" s="200"/>
      <c r="P40" s="200"/>
      <c r="Q40" s="200"/>
    </row>
    <row r="41" spans="1:17" s="241" customFormat="1">
      <c r="A41" s="200"/>
      <c r="B41" s="203"/>
      <c r="C41" s="204"/>
      <c r="D41" s="200"/>
      <c r="E41" s="200"/>
      <c r="F41" s="200"/>
      <c r="G41" s="203"/>
      <c r="H41" s="204"/>
      <c r="I41" s="200"/>
      <c r="J41" s="200"/>
      <c r="K41" s="200"/>
      <c r="L41" s="203"/>
      <c r="M41" s="204"/>
      <c r="N41" s="200"/>
      <c r="O41" s="200"/>
      <c r="P41" s="200"/>
      <c r="Q41" s="200"/>
    </row>
    <row r="42" spans="1:17" s="241" customFormat="1">
      <c r="A42" s="200"/>
      <c r="B42" s="203"/>
      <c r="C42" s="204"/>
      <c r="D42" s="200"/>
      <c r="E42" s="200"/>
      <c r="F42" s="200"/>
      <c r="G42" s="203"/>
      <c r="H42" s="204"/>
      <c r="I42" s="200"/>
      <c r="J42" s="200"/>
      <c r="K42" s="200"/>
      <c r="L42" s="203"/>
      <c r="M42" s="204"/>
      <c r="N42" s="200"/>
      <c r="O42" s="200"/>
      <c r="P42" s="200"/>
      <c r="Q42" s="200"/>
    </row>
    <row r="43" spans="1:17" s="241" customFormat="1">
      <c r="A43" s="200"/>
      <c r="B43" s="203"/>
      <c r="C43" s="204"/>
      <c r="D43" s="200"/>
      <c r="E43" s="200"/>
      <c r="F43" s="200"/>
      <c r="G43" s="203"/>
      <c r="H43" s="204"/>
      <c r="I43" s="200"/>
      <c r="J43" s="200"/>
      <c r="K43" s="200"/>
      <c r="L43" s="203"/>
      <c r="M43" s="204"/>
      <c r="N43" s="200"/>
      <c r="O43" s="200"/>
      <c r="P43" s="200"/>
      <c r="Q43" s="200"/>
    </row>
    <row r="44" spans="1:17" s="241" customFormat="1">
      <c r="A44" s="200"/>
      <c r="B44" s="203"/>
      <c r="C44" s="204"/>
      <c r="D44" s="200"/>
      <c r="E44" s="200"/>
      <c r="F44" s="200"/>
      <c r="G44" s="203"/>
      <c r="H44" s="204"/>
      <c r="I44" s="200"/>
      <c r="J44" s="200"/>
      <c r="K44" s="200"/>
      <c r="L44" s="203"/>
      <c r="M44" s="204"/>
      <c r="N44" s="200"/>
      <c r="O44" s="200"/>
      <c r="P44" s="200"/>
      <c r="Q44" s="200"/>
    </row>
    <row r="45" spans="1:17" s="241" customFormat="1">
      <c r="A45" s="200"/>
      <c r="B45" s="203"/>
      <c r="C45" s="204"/>
      <c r="D45" s="200"/>
      <c r="E45" s="200"/>
      <c r="F45" s="200"/>
      <c r="G45" s="203"/>
      <c r="H45" s="204"/>
      <c r="I45" s="200"/>
      <c r="J45" s="200"/>
      <c r="K45" s="200"/>
      <c r="L45" s="203"/>
      <c r="M45" s="204"/>
      <c r="N45" s="200"/>
      <c r="O45" s="200"/>
      <c r="P45" s="200"/>
      <c r="Q45" s="200"/>
    </row>
    <row r="46" spans="1:17" s="241" customFormat="1">
      <c r="A46" s="200"/>
      <c r="B46" s="203"/>
      <c r="C46" s="204"/>
      <c r="D46" s="200"/>
      <c r="E46" s="200"/>
      <c r="F46" s="200"/>
      <c r="G46" s="203"/>
      <c r="H46" s="204"/>
      <c r="I46" s="200"/>
      <c r="J46" s="200"/>
      <c r="K46" s="200"/>
      <c r="L46" s="203"/>
      <c r="M46" s="204"/>
      <c r="N46" s="200"/>
      <c r="O46" s="200"/>
      <c r="P46" s="200"/>
      <c r="Q46" s="200"/>
    </row>
    <row r="47" spans="1:17" s="241" customFormat="1">
      <c r="A47" s="200"/>
      <c r="B47" s="203"/>
      <c r="C47" s="204"/>
      <c r="D47" s="200"/>
      <c r="E47" s="200"/>
      <c r="F47" s="200"/>
      <c r="G47" s="203"/>
      <c r="H47" s="204"/>
      <c r="I47" s="200"/>
      <c r="J47" s="200"/>
      <c r="K47" s="200"/>
      <c r="L47" s="203"/>
      <c r="M47" s="204"/>
      <c r="N47" s="200"/>
      <c r="O47" s="200"/>
      <c r="P47" s="200"/>
      <c r="Q47" s="200"/>
    </row>
    <row r="48" spans="1:17" s="241" customFormat="1">
      <c r="A48" s="200"/>
      <c r="B48" s="203"/>
      <c r="C48" s="204"/>
      <c r="D48" s="200"/>
      <c r="E48" s="200"/>
      <c r="F48" s="200"/>
      <c r="G48" s="203"/>
      <c r="H48" s="204"/>
      <c r="I48" s="200"/>
      <c r="J48" s="200"/>
      <c r="K48" s="200"/>
      <c r="L48" s="203"/>
      <c r="M48" s="204"/>
      <c r="N48" s="200"/>
      <c r="O48" s="200"/>
      <c r="P48" s="200"/>
      <c r="Q48" s="200"/>
    </row>
    <row r="49" spans="1:17" s="241" customFormat="1">
      <c r="A49" s="200"/>
      <c r="B49" s="203"/>
      <c r="C49" s="204"/>
      <c r="D49" s="200"/>
      <c r="E49" s="200"/>
      <c r="F49" s="200"/>
      <c r="G49" s="203"/>
      <c r="H49" s="204"/>
      <c r="I49" s="200"/>
      <c r="J49" s="200"/>
      <c r="K49" s="200"/>
      <c r="L49" s="203"/>
      <c r="M49" s="204"/>
      <c r="N49" s="200"/>
      <c r="O49" s="200"/>
      <c r="P49" s="200"/>
      <c r="Q49" s="200"/>
    </row>
    <row r="50" spans="1:17" s="241" customFormat="1">
      <c r="A50" s="200"/>
      <c r="B50" s="203"/>
      <c r="C50" s="204"/>
      <c r="D50" s="200"/>
      <c r="E50" s="200"/>
      <c r="F50" s="200"/>
      <c r="G50" s="203"/>
      <c r="H50" s="204"/>
      <c r="I50" s="200"/>
      <c r="J50" s="200"/>
      <c r="K50" s="200"/>
      <c r="L50" s="203"/>
      <c r="M50" s="204"/>
      <c r="N50" s="200"/>
      <c r="O50" s="200"/>
      <c r="P50" s="200"/>
      <c r="Q50" s="200"/>
    </row>
    <row r="51" spans="1:17" s="241" customFormat="1">
      <c r="A51" s="200"/>
      <c r="B51" s="203"/>
      <c r="C51" s="204"/>
      <c r="D51" s="200"/>
      <c r="E51" s="200"/>
      <c r="F51" s="200"/>
      <c r="G51" s="203"/>
      <c r="H51" s="204"/>
      <c r="I51" s="200"/>
      <c r="J51" s="200"/>
      <c r="K51" s="200"/>
      <c r="L51" s="203"/>
      <c r="M51" s="204"/>
      <c r="N51" s="200"/>
      <c r="O51" s="200"/>
      <c r="P51" s="200"/>
      <c r="Q51" s="200"/>
    </row>
    <row r="52" spans="1:17" s="241" customFormat="1">
      <c r="A52" s="200"/>
      <c r="B52" s="203"/>
      <c r="C52" s="204"/>
      <c r="D52" s="200"/>
      <c r="E52" s="200"/>
      <c r="F52" s="200"/>
      <c r="G52" s="203"/>
      <c r="H52" s="204"/>
      <c r="I52" s="200"/>
      <c r="J52" s="200"/>
      <c r="K52" s="200"/>
      <c r="L52" s="203"/>
      <c r="M52" s="204"/>
      <c r="N52" s="200"/>
      <c r="O52" s="200"/>
      <c r="P52" s="200"/>
      <c r="Q52" s="200"/>
    </row>
    <row r="53" spans="1:17" s="241" customFormat="1">
      <c r="A53" s="200"/>
      <c r="B53" s="203"/>
      <c r="C53" s="204"/>
      <c r="D53" s="200"/>
      <c r="E53" s="200"/>
      <c r="F53" s="200"/>
      <c r="G53" s="203"/>
      <c r="H53" s="204"/>
      <c r="I53" s="200"/>
      <c r="J53" s="200"/>
      <c r="K53" s="200"/>
      <c r="L53" s="203"/>
      <c r="M53" s="204"/>
      <c r="N53" s="200"/>
      <c r="O53" s="200"/>
      <c r="P53" s="200"/>
      <c r="Q53" s="200"/>
    </row>
    <row r="54" spans="1:17" s="241" customFormat="1">
      <c r="A54" s="200"/>
      <c r="B54" s="203"/>
      <c r="C54" s="204"/>
      <c r="D54" s="200"/>
      <c r="E54" s="200"/>
      <c r="F54" s="200"/>
      <c r="G54" s="203"/>
      <c r="H54" s="204"/>
      <c r="I54" s="200"/>
      <c r="J54" s="200"/>
      <c r="K54" s="200"/>
      <c r="L54" s="203"/>
      <c r="M54" s="204"/>
      <c r="N54" s="200"/>
      <c r="O54" s="200"/>
      <c r="P54" s="200"/>
      <c r="Q54" s="200"/>
    </row>
    <row r="55" spans="1:17" s="241" customFormat="1">
      <c r="A55" s="200"/>
      <c r="B55" s="203"/>
      <c r="C55" s="204"/>
      <c r="D55" s="200"/>
      <c r="E55" s="200"/>
      <c r="F55" s="200"/>
      <c r="G55" s="203"/>
      <c r="H55" s="204"/>
      <c r="I55" s="200"/>
      <c r="J55" s="200"/>
      <c r="K55" s="200"/>
      <c r="L55" s="203"/>
      <c r="M55" s="204"/>
      <c r="N55" s="200"/>
      <c r="O55" s="200"/>
      <c r="P55" s="200"/>
      <c r="Q55" s="200"/>
    </row>
    <row r="56" spans="1:17" s="241" customFormat="1">
      <c r="A56" s="200"/>
      <c r="B56" s="203"/>
      <c r="C56" s="204"/>
      <c r="D56" s="200"/>
      <c r="E56" s="200"/>
      <c r="F56" s="200"/>
      <c r="G56" s="203"/>
      <c r="H56" s="204"/>
      <c r="I56" s="200"/>
      <c r="J56" s="200"/>
      <c r="K56" s="200"/>
      <c r="L56" s="203"/>
      <c r="M56" s="204"/>
      <c r="N56" s="200"/>
      <c r="O56" s="200"/>
      <c r="P56" s="200"/>
      <c r="Q56" s="200"/>
    </row>
    <row r="57" spans="1:17" s="241" customFormat="1">
      <c r="A57" s="200"/>
      <c r="B57" s="203"/>
      <c r="C57" s="204"/>
      <c r="D57" s="200"/>
      <c r="E57" s="200"/>
      <c r="F57" s="200"/>
      <c r="G57" s="203"/>
      <c r="H57" s="204"/>
      <c r="I57" s="200"/>
      <c r="J57" s="200"/>
      <c r="K57" s="200"/>
      <c r="L57" s="203"/>
      <c r="M57" s="204"/>
      <c r="N57" s="200"/>
      <c r="O57" s="200"/>
      <c r="P57" s="200"/>
      <c r="Q57" s="200"/>
    </row>
    <row r="58" spans="1:17" s="241" customFormat="1">
      <c r="A58" s="200"/>
      <c r="B58" s="203"/>
      <c r="C58" s="204"/>
      <c r="D58" s="200"/>
      <c r="E58" s="200"/>
      <c r="F58" s="200"/>
      <c r="G58" s="203"/>
      <c r="H58" s="204"/>
      <c r="I58" s="200"/>
      <c r="J58" s="200"/>
      <c r="K58" s="200"/>
      <c r="L58" s="203"/>
      <c r="M58" s="204"/>
      <c r="N58" s="200"/>
      <c r="O58" s="200"/>
      <c r="P58" s="200"/>
      <c r="Q58" s="200"/>
    </row>
    <row r="59" spans="1:17" s="241" customFormat="1">
      <c r="A59" s="200"/>
      <c r="B59" s="203"/>
      <c r="C59" s="204"/>
      <c r="D59" s="200"/>
      <c r="E59" s="200"/>
      <c r="F59" s="200"/>
      <c r="G59" s="203"/>
      <c r="H59" s="204"/>
      <c r="I59" s="200"/>
      <c r="J59" s="200"/>
      <c r="K59" s="200"/>
      <c r="L59" s="203"/>
      <c r="M59" s="204"/>
      <c r="N59" s="200"/>
      <c r="O59" s="200"/>
      <c r="P59" s="200"/>
      <c r="Q59" s="200"/>
    </row>
    <row r="60" spans="1:17" s="241" customFormat="1">
      <c r="A60" s="200"/>
      <c r="B60" s="203"/>
      <c r="C60" s="204"/>
      <c r="D60" s="200"/>
      <c r="E60" s="200"/>
      <c r="F60" s="200"/>
      <c r="G60" s="203"/>
      <c r="H60" s="204"/>
      <c r="I60" s="200"/>
      <c r="J60" s="200"/>
      <c r="K60" s="200"/>
      <c r="L60" s="203"/>
      <c r="M60" s="204"/>
      <c r="N60" s="200"/>
      <c r="O60" s="200"/>
      <c r="P60" s="200"/>
      <c r="Q60" s="200"/>
    </row>
    <row r="61" spans="1:17" s="241" customFormat="1">
      <c r="A61" s="200"/>
      <c r="B61" s="203"/>
      <c r="C61" s="204"/>
      <c r="D61" s="200"/>
      <c r="E61" s="200"/>
      <c r="F61" s="200"/>
      <c r="G61" s="203"/>
      <c r="H61" s="204"/>
      <c r="I61" s="200"/>
      <c r="J61" s="200"/>
      <c r="K61" s="200"/>
      <c r="L61" s="203"/>
      <c r="M61" s="204"/>
      <c r="N61" s="200"/>
      <c r="O61" s="200"/>
      <c r="P61" s="200"/>
      <c r="Q61" s="200"/>
    </row>
    <row r="62" spans="1:17" s="241" customFormat="1">
      <c r="A62" s="200"/>
      <c r="B62" s="203"/>
      <c r="C62" s="204"/>
      <c r="D62" s="200"/>
      <c r="E62" s="200"/>
      <c r="F62" s="200"/>
      <c r="G62" s="203"/>
      <c r="H62" s="204"/>
      <c r="I62" s="200"/>
      <c r="J62" s="200"/>
      <c r="K62" s="200"/>
      <c r="L62" s="203"/>
      <c r="M62" s="204"/>
      <c r="N62" s="200"/>
      <c r="O62" s="200"/>
      <c r="P62" s="200"/>
      <c r="Q62" s="200"/>
    </row>
    <row r="63" spans="1:17" s="241" customFormat="1">
      <c r="A63" s="200"/>
      <c r="B63" s="203"/>
      <c r="C63" s="204"/>
      <c r="D63" s="200"/>
      <c r="E63" s="200"/>
      <c r="F63" s="200"/>
      <c r="G63" s="203"/>
      <c r="H63" s="204"/>
      <c r="I63" s="200"/>
      <c r="J63" s="200"/>
      <c r="K63" s="200"/>
      <c r="L63" s="203"/>
      <c r="M63" s="204"/>
      <c r="N63" s="200"/>
      <c r="O63" s="200"/>
      <c r="P63" s="200"/>
      <c r="Q63" s="200"/>
    </row>
    <row r="64" spans="1:17" s="241" customFormat="1">
      <c r="A64" s="200"/>
      <c r="B64" s="203"/>
      <c r="C64" s="204"/>
      <c r="D64" s="200"/>
      <c r="E64" s="200"/>
      <c r="F64" s="200"/>
      <c r="G64" s="203"/>
      <c r="H64" s="204"/>
      <c r="I64" s="200"/>
      <c r="J64" s="200"/>
      <c r="K64" s="200"/>
      <c r="L64" s="203"/>
      <c r="M64" s="204"/>
      <c r="N64" s="200"/>
      <c r="O64" s="200"/>
      <c r="P64" s="200"/>
      <c r="Q64" s="200"/>
    </row>
    <row r="65" spans="1:17" s="241" customFormat="1">
      <c r="A65" s="200"/>
      <c r="B65" s="203"/>
      <c r="C65" s="204"/>
      <c r="D65" s="200"/>
      <c r="E65" s="200"/>
      <c r="F65" s="200"/>
      <c r="G65" s="203"/>
      <c r="H65" s="204"/>
      <c r="I65" s="200"/>
      <c r="J65" s="200"/>
      <c r="K65" s="200"/>
      <c r="L65" s="203"/>
      <c r="M65" s="204"/>
      <c r="N65" s="200"/>
      <c r="O65" s="200"/>
      <c r="P65" s="200"/>
      <c r="Q65" s="200"/>
    </row>
    <row r="66" spans="1:17" s="241" customFormat="1">
      <c r="A66" s="200"/>
      <c r="B66" s="203"/>
      <c r="C66" s="204"/>
      <c r="D66" s="200"/>
      <c r="E66" s="200"/>
      <c r="F66" s="200"/>
      <c r="G66" s="203"/>
      <c r="H66" s="204"/>
      <c r="I66" s="200"/>
      <c r="J66" s="200"/>
      <c r="K66" s="200"/>
      <c r="L66" s="203"/>
      <c r="M66" s="204"/>
      <c r="N66" s="200"/>
      <c r="O66" s="200"/>
      <c r="P66" s="200"/>
      <c r="Q66" s="200"/>
    </row>
    <row r="67" spans="1:17" s="241" customFormat="1">
      <c r="A67" s="200"/>
      <c r="B67" s="203"/>
      <c r="C67" s="204"/>
      <c r="D67" s="200"/>
      <c r="E67" s="200"/>
      <c r="F67" s="200"/>
      <c r="G67" s="203"/>
      <c r="H67" s="204"/>
      <c r="I67" s="200"/>
      <c r="J67" s="200"/>
      <c r="K67" s="200"/>
      <c r="L67" s="203"/>
      <c r="M67" s="204"/>
      <c r="N67" s="200"/>
      <c r="O67" s="200"/>
      <c r="P67" s="200"/>
      <c r="Q67" s="200"/>
    </row>
    <row r="68" spans="1:17" s="241" customFormat="1">
      <c r="A68" s="200"/>
      <c r="B68" s="203"/>
      <c r="C68" s="204"/>
      <c r="D68" s="200"/>
      <c r="E68" s="200"/>
      <c r="F68" s="200"/>
      <c r="G68" s="203"/>
      <c r="H68" s="204"/>
      <c r="I68" s="200"/>
      <c r="J68" s="200"/>
      <c r="K68" s="200"/>
      <c r="L68" s="203"/>
      <c r="M68" s="204"/>
      <c r="N68" s="200"/>
      <c r="O68" s="200"/>
      <c r="P68" s="200"/>
      <c r="Q68" s="200"/>
    </row>
    <row r="69" spans="1:17" s="241" customFormat="1">
      <c r="A69" s="200"/>
      <c r="B69" s="203"/>
      <c r="C69" s="204"/>
      <c r="D69" s="200"/>
      <c r="E69" s="200"/>
      <c r="F69" s="200"/>
      <c r="G69" s="203"/>
      <c r="H69" s="204"/>
      <c r="I69" s="200"/>
      <c r="J69" s="200"/>
      <c r="K69" s="200"/>
      <c r="L69" s="203"/>
      <c r="M69" s="204"/>
      <c r="N69" s="200"/>
      <c r="O69" s="200"/>
      <c r="P69" s="200"/>
      <c r="Q69" s="200"/>
    </row>
    <row r="70" spans="1:17" s="241" customFormat="1">
      <c r="A70" s="200"/>
      <c r="B70" s="203"/>
      <c r="C70" s="204"/>
      <c r="D70" s="200"/>
      <c r="E70" s="200"/>
      <c r="F70" s="200"/>
      <c r="G70" s="203"/>
      <c r="H70" s="204"/>
      <c r="I70" s="200"/>
      <c r="J70" s="200"/>
      <c r="K70" s="200"/>
      <c r="L70" s="203"/>
      <c r="M70" s="204"/>
      <c r="N70" s="200"/>
      <c r="O70" s="200"/>
      <c r="P70" s="200"/>
      <c r="Q70" s="200"/>
    </row>
    <row r="71" spans="1:17" s="241" customFormat="1">
      <c r="A71" s="200"/>
      <c r="B71" s="203"/>
      <c r="C71" s="204"/>
      <c r="D71" s="200"/>
      <c r="E71" s="200"/>
      <c r="F71" s="200"/>
      <c r="G71" s="203"/>
      <c r="H71" s="204"/>
      <c r="I71" s="200"/>
      <c r="J71" s="200"/>
      <c r="K71" s="200"/>
      <c r="L71" s="203"/>
      <c r="M71" s="204"/>
      <c r="N71" s="200"/>
      <c r="O71" s="200"/>
      <c r="P71" s="200"/>
      <c r="Q71" s="200"/>
    </row>
    <row r="72" spans="1:17" s="241" customFormat="1">
      <c r="A72" s="200"/>
      <c r="B72" s="203"/>
      <c r="C72" s="204"/>
      <c r="D72" s="200"/>
      <c r="E72" s="200"/>
      <c r="F72" s="200"/>
      <c r="G72" s="203"/>
      <c r="H72" s="204"/>
      <c r="I72" s="200"/>
      <c r="J72" s="200"/>
      <c r="K72" s="200"/>
      <c r="L72" s="203"/>
      <c r="M72" s="204"/>
      <c r="N72" s="200"/>
      <c r="O72" s="200"/>
      <c r="P72" s="200"/>
      <c r="Q72" s="200"/>
    </row>
    <row r="73" spans="1:17" s="241" customFormat="1">
      <c r="A73" s="200"/>
      <c r="B73" s="203"/>
      <c r="C73" s="204"/>
      <c r="D73" s="200"/>
      <c r="E73" s="200"/>
      <c r="F73" s="200"/>
      <c r="G73" s="203"/>
      <c r="H73" s="204"/>
      <c r="I73" s="200"/>
      <c r="J73" s="200"/>
      <c r="K73" s="200"/>
      <c r="L73" s="203"/>
      <c r="M73" s="204"/>
      <c r="N73" s="200"/>
      <c r="O73" s="200"/>
      <c r="P73" s="200"/>
      <c r="Q73" s="200"/>
    </row>
    <row r="74" spans="1:17" s="241" customFormat="1">
      <c r="A74" s="200"/>
      <c r="B74" s="203"/>
      <c r="C74" s="204"/>
      <c r="D74" s="200"/>
      <c r="E74" s="200"/>
      <c r="F74" s="200"/>
      <c r="G74" s="203"/>
      <c r="H74" s="204"/>
      <c r="I74" s="200"/>
      <c r="J74" s="200"/>
      <c r="K74" s="200"/>
      <c r="L74" s="203"/>
      <c r="M74" s="204"/>
      <c r="N74" s="200"/>
      <c r="O74" s="200"/>
      <c r="P74" s="200"/>
      <c r="Q74" s="200"/>
    </row>
    <row r="75" spans="1:17" s="241" customFormat="1">
      <c r="A75" s="200"/>
      <c r="B75" s="203"/>
      <c r="C75" s="204"/>
      <c r="D75" s="200"/>
      <c r="E75" s="200"/>
      <c r="F75" s="200"/>
      <c r="G75" s="203"/>
      <c r="H75" s="204"/>
      <c r="I75" s="200"/>
      <c r="J75" s="200"/>
      <c r="K75" s="200"/>
      <c r="L75" s="203"/>
      <c r="M75" s="204"/>
      <c r="N75" s="200"/>
      <c r="O75" s="200"/>
      <c r="P75" s="200"/>
      <c r="Q75" s="200"/>
    </row>
    <row r="76" spans="1:17" s="241" customFormat="1">
      <c r="A76" s="200"/>
      <c r="B76" s="203"/>
      <c r="C76" s="204"/>
      <c r="D76" s="200"/>
      <c r="E76" s="200"/>
      <c r="F76" s="200"/>
      <c r="G76" s="203"/>
      <c r="H76" s="204"/>
      <c r="I76" s="200"/>
      <c r="J76" s="200"/>
      <c r="K76" s="200"/>
      <c r="L76" s="203"/>
      <c r="M76" s="204"/>
      <c r="N76" s="200"/>
      <c r="O76" s="200"/>
      <c r="P76" s="200"/>
      <c r="Q76" s="200"/>
    </row>
    <row r="77" spans="1:17" s="241" customFormat="1">
      <c r="A77" s="200"/>
      <c r="B77" s="203"/>
      <c r="C77" s="204"/>
      <c r="D77" s="200"/>
      <c r="E77" s="200"/>
      <c r="F77" s="200"/>
      <c r="G77" s="203"/>
      <c r="H77" s="204"/>
      <c r="I77" s="200"/>
      <c r="J77" s="200"/>
      <c r="K77" s="200"/>
      <c r="L77" s="203"/>
      <c r="M77" s="204"/>
      <c r="N77" s="200"/>
      <c r="O77" s="200"/>
      <c r="P77" s="200"/>
      <c r="Q77" s="200"/>
    </row>
    <row r="78" spans="1:17" s="241" customFormat="1">
      <c r="A78" s="200"/>
      <c r="B78" s="203"/>
      <c r="C78" s="204"/>
      <c r="D78" s="200"/>
      <c r="E78" s="200"/>
      <c r="F78" s="200"/>
      <c r="G78" s="203"/>
      <c r="H78" s="204"/>
      <c r="I78" s="200"/>
      <c r="J78" s="200"/>
      <c r="K78" s="200"/>
      <c r="L78" s="203"/>
      <c r="M78" s="204"/>
      <c r="N78" s="200"/>
      <c r="O78" s="200"/>
      <c r="P78" s="200"/>
      <c r="Q78" s="200"/>
    </row>
    <row r="79" spans="1:17" s="241" customFormat="1">
      <c r="A79" s="200"/>
      <c r="B79" s="203"/>
      <c r="C79" s="204"/>
      <c r="D79" s="200"/>
      <c r="E79" s="200"/>
      <c r="F79" s="200"/>
      <c r="G79" s="203"/>
      <c r="H79" s="204"/>
      <c r="I79" s="200"/>
      <c r="J79" s="200"/>
      <c r="K79" s="200"/>
      <c r="L79" s="203"/>
      <c r="M79" s="204"/>
      <c r="N79" s="200"/>
      <c r="O79" s="200"/>
      <c r="P79" s="200"/>
      <c r="Q79" s="200"/>
    </row>
    <row r="80" spans="1:17" s="241" customFormat="1">
      <c r="A80" s="200"/>
      <c r="B80" s="203"/>
      <c r="C80" s="204"/>
      <c r="D80" s="200"/>
      <c r="E80" s="200"/>
      <c r="F80" s="200"/>
      <c r="G80" s="203"/>
      <c r="H80" s="204"/>
      <c r="I80" s="200"/>
      <c r="J80" s="200"/>
      <c r="K80" s="200"/>
      <c r="L80" s="203"/>
      <c r="M80" s="204"/>
      <c r="N80" s="200"/>
      <c r="O80" s="200"/>
      <c r="P80" s="200"/>
      <c r="Q80" s="200"/>
    </row>
  </sheetData>
  <mergeCells count="1">
    <mergeCell ref="A1:P2"/>
  </mergeCells>
  <phoneticPr fontId="20" type="noConversion"/>
  <pageMargins left="0.70866141732283472" right="0.70866141732283472" top="0.74803149606299213" bottom="0.74803149606299213" header="0.31496062992125984" footer="0.31496062992125984"/>
  <pageSetup paperSize="9" scale="7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4"/>
  <sheetViews>
    <sheetView view="pageBreakPreview" zoomScaleNormal="85" zoomScaleSheetLayoutView="100" workbookViewId="0">
      <selection activeCell="G23" sqref="G23"/>
    </sheetView>
  </sheetViews>
  <sheetFormatPr defaultRowHeight="16.5"/>
  <cols>
    <col min="1" max="1" width="3" style="200" customWidth="1"/>
    <col min="2" max="2" width="13.125" style="201" customWidth="1"/>
    <col min="3" max="3" width="20.75" style="202" customWidth="1"/>
    <col min="4" max="4" width="5" style="200" bestFit="1" customWidth="1"/>
    <col min="5" max="5" width="6.75" style="200" bestFit="1" customWidth="1"/>
    <col min="6" max="6" width="7.875" style="200" customWidth="1"/>
    <col min="7" max="7" width="13.125" style="203" customWidth="1"/>
    <col min="8" max="8" width="19.875" style="204" customWidth="1"/>
    <col min="9" max="9" width="5" style="200" bestFit="1" customWidth="1"/>
    <col min="10" max="10" width="6.75" style="200" bestFit="1" customWidth="1"/>
    <col min="11" max="11" width="7.875" style="200" customWidth="1"/>
    <col min="12" max="12" width="13.125" style="203" customWidth="1"/>
    <col min="13" max="13" width="21.625" style="204" customWidth="1"/>
    <col min="14" max="14" width="5" style="200" bestFit="1" customWidth="1"/>
    <col min="15" max="15" width="6.75" style="200" bestFit="1" customWidth="1"/>
    <col min="16" max="16" width="7.875" style="200" customWidth="1"/>
    <col min="17" max="256" width="9" style="200"/>
    <col min="257" max="257" width="3" style="200" customWidth="1"/>
    <col min="258" max="258" width="13.125" style="200" customWidth="1"/>
    <col min="259" max="259" width="20.75" style="200" customWidth="1"/>
    <col min="260" max="260" width="5" style="200" bestFit="1" customWidth="1"/>
    <col min="261" max="261" width="6.75" style="200" bestFit="1" customWidth="1"/>
    <col min="262" max="262" width="7.875" style="200" customWidth="1"/>
    <col min="263" max="263" width="13.125" style="200" customWidth="1"/>
    <col min="264" max="264" width="19.875" style="200" customWidth="1"/>
    <col min="265" max="265" width="5" style="200" bestFit="1" customWidth="1"/>
    <col min="266" max="266" width="6.75" style="200" bestFit="1" customWidth="1"/>
    <col min="267" max="267" width="7.875" style="200" customWidth="1"/>
    <col min="268" max="268" width="13.125" style="200" customWidth="1"/>
    <col min="269" max="269" width="21.625" style="200" customWidth="1"/>
    <col min="270" max="270" width="5" style="200" bestFit="1" customWidth="1"/>
    <col min="271" max="271" width="6.75" style="200" bestFit="1" customWidth="1"/>
    <col min="272" max="272" width="7.875" style="200" customWidth="1"/>
    <col min="273" max="512" width="9" style="200"/>
    <col min="513" max="513" width="3" style="200" customWidth="1"/>
    <col min="514" max="514" width="13.125" style="200" customWidth="1"/>
    <col min="515" max="515" width="20.75" style="200" customWidth="1"/>
    <col min="516" max="516" width="5" style="200" bestFit="1" customWidth="1"/>
    <col min="517" max="517" width="6.75" style="200" bestFit="1" customWidth="1"/>
    <col min="518" max="518" width="7.875" style="200" customWidth="1"/>
    <col min="519" max="519" width="13.125" style="200" customWidth="1"/>
    <col min="520" max="520" width="19.875" style="200" customWidth="1"/>
    <col min="521" max="521" width="5" style="200" bestFit="1" customWidth="1"/>
    <col min="522" max="522" width="6.75" style="200" bestFit="1" customWidth="1"/>
    <col min="523" max="523" width="7.875" style="200" customWidth="1"/>
    <col min="524" max="524" width="13.125" style="200" customWidth="1"/>
    <col min="525" max="525" width="21.625" style="200" customWidth="1"/>
    <col min="526" max="526" width="5" style="200" bestFit="1" customWidth="1"/>
    <col min="527" max="527" width="6.75" style="200" bestFit="1" customWidth="1"/>
    <col min="528" max="528" width="7.875" style="200" customWidth="1"/>
    <col min="529" max="768" width="9" style="200"/>
    <col min="769" max="769" width="3" style="200" customWidth="1"/>
    <col min="770" max="770" width="13.125" style="200" customWidth="1"/>
    <col min="771" max="771" width="20.75" style="200" customWidth="1"/>
    <col min="772" max="772" width="5" style="200" bestFit="1" customWidth="1"/>
    <col min="773" max="773" width="6.75" style="200" bestFit="1" customWidth="1"/>
    <col min="774" max="774" width="7.875" style="200" customWidth="1"/>
    <col min="775" max="775" width="13.125" style="200" customWidth="1"/>
    <col min="776" max="776" width="19.875" style="200" customWidth="1"/>
    <col min="777" max="777" width="5" style="200" bestFit="1" customWidth="1"/>
    <col min="778" max="778" width="6.75" style="200" bestFit="1" customWidth="1"/>
    <col min="779" max="779" width="7.875" style="200" customWidth="1"/>
    <col min="780" max="780" width="13.125" style="200" customWidth="1"/>
    <col min="781" max="781" width="21.625" style="200" customWidth="1"/>
    <col min="782" max="782" width="5" style="200" bestFit="1" customWidth="1"/>
    <col min="783" max="783" width="6.75" style="200" bestFit="1" customWidth="1"/>
    <col min="784" max="784" width="7.875" style="200" customWidth="1"/>
    <col min="785" max="1024" width="9" style="200"/>
    <col min="1025" max="1025" width="3" style="200" customWidth="1"/>
    <col min="1026" max="1026" width="13.125" style="200" customWidth="1"/>
    <col min="1027" max="1027" width="20.75" style="200" customWidth="1"/>
    <col min="1028" max="1028" width="5" style="200" bestFit="1" customWidth="1"/>
    <col min="1029" max="1029" width="6.75" style="200" bestFit="1" customWidth="1"/>
    <col min="1030" max="1030" width="7.875" style="200" customWidth="1"/>
    <col min="1031" max="1031" width="13.125" style="200" customWidth="1"/>
    <col min="1032" max="1032" width="19.875" style="200" customWidth="1"/>
    <col min="1033" max="1033" width="5" style="200" bestFit="1" customWidth="1"/>
    <col min="1034" max="1034" width="6.75" style="200" bestFit="1" customWidth="1"/>
    <col min="1035" max="1035" width="7.875" style="200" customWidth="1"/>
    <col min="1036" max="1036" width="13.125" style="200" customWidth="1"/>
    <col min="1037" max="1037" width="21.625" style="200" customWidth="1"/>
    <col min="1038" max="1038" width="5" style="200" bestFit="1" customWidth="1"/>
    <col min="1039" max="1039" width="6.75" style="200" bestFit="1" customWidth="1"/>
    <col min="1040" max="1040" width="7.875" style="200" customWidth="1"/>
    <col min="1041" max="1280" width="9" style="200"/>
    <col min="1281" max="1281" width="3" style="200" customWidth="1"/>
    <col min="1282" max="1282" width="13.125" style="200" customWidth="1"/>
    <col min="1283" max="1283" width="20.75" style="200" customWidth="1"/>
    <col min="1284" max="1284" width="5" style="200" bestFit="1" customWidth="1"/>
    <col min="1285" max="1285" width="6.75" style="200" bestFit="1" customWidth="1"/>
    <col min="1286" max="1286" width="7.875" style="200" customWidth="1"/>
    <col min="1287" max="1287" width="13.125" style="200" customWidth="1"/>
    <col min="1288" max="1288" width="19.875" style="200" customWidth="1"/>
    <col min="1289" max="1289" width="5" style="200" bestFit="1" customWidth="1"/>
    <col min="1290" max="1290" width="6.75" style="200" bestFit="1" customWidth="1"/>
    <col min="1291" max="1291" width="7.875" style="200" customWidth="1"/>
    <col min="1292" max="1292" width="13.125" style="200" customWidth="1"/>
    <col min="1293" max="1293" width="21.625" style="200" customWidth="1"/>
    <col min="1294" max="1294" width="5" style="200" bestFit="1" customWidth="1"/>
    <col min="1295" max="1295" width="6.75" style="200" bestFit="1" customWidth="1"/>
    <col min="1296" max="1296" width="7.875" style="200" customWidth="1"/>
    <col min="1297" max="1536" width="9" style="200"/>
    <col min="1537" max="1537" width="3" style="200" customWidth="1"/>
    <col min="1538" max="1538" width="13.125" style="200" customWidth="1"/>
    <col min="1539" max="1539" width="20.75" style="200" customWidth="1"/>
    <col min="1540" max="1540" width="5" style="200" bestFit="1" customWidth="1"/>
    <col min="1541" max="1541" width="6.75" style="200" bestFit="1" customWidth="1"/>
    <col min="1542" max="1542" width="7.875" style="200" customWidth="1"/>
    <col min="1543" max="1543" width="13.125" style="200" customWidth="1"/>
    <col min="1544" max="1544" width="19.875" style="200" customWidth="1"/>
    <col min="1545" max="1545" width="5" style="200" bestFit="1" customWidth="1"/>
    <col min="1546" max="1546" width="6.75" style="200" bestFit="1" customWidth="1"/>
    <col min="1547" max="1547" width="7.875" style="200" customWidth="1"/>
    <col min="1548" max="1548" width="13.125" style="200" customWidth="1"/>
    <col min="1549" max="1549" width="21.625" style="200" customWidth="1"/>
    <col min="1550" max="1550" width="5" style="200" bestFit="1" customWidth="1"/>
    <col min="1551" max="1551" width="6.75" style="200" bestFit="1" customWidth="1"/>
    <col min="1552" max="1552" width="7.875" style="200" customWidth="1"/>
    <col min="1553" max="1792" width="9" style="200"/>
    <col min="1793" max="1793" width="3" style="200" customWidth="1"/>
    <col min="1794" max="1794" width="13.125" style="200" customWidth="1"/>
    <col min="1795" max="1795" width="20.75" style="200" customWidth="1"/>
    <col min="1796" max="1796" width="5" style="200" bestFit="1" customWidth="1"/>
    <col min="1797" max="1797" width="6.75" style="200" bestFit="1" customWidth="1"/>
    <col min="1798" max="1798" width="7.875" style="200" customWidth="1"/>
    <col min="1799" max="1799" width="13.125" style="200" customWidth="1"/>
    <col min="1800" max="1800" width="19.875" style="200" customWidth="1"/>
    <col min="1801" max="1801" width="5" style="200" bestFit="1" customWidth="1"/>
    <col min="1802" max="1802" width="6.75" style="200" bestFit="1" customWidth="1"/>
    <col min="1803" max="1803" width="7.875" style="200" customWidth="1"/>
    <col min="1804" max="1804" width="13.125" style="200" customWidth="1"/>
    <col min="1805" max="1805" width="21.625" style="200" customWidth="1"/>
    <col min="1806" max="1806" width="5" style="200" bestFit="1" customWidth="1"/>
    <col min="1807" max="1807" width="6.75" style="200" bestFit="1" customWidth="1"/>
    <col min="1808" max="1808" width="7.875" style="200" customWidth="1"/>
    <col min="1809" max="2048" width="9" style="200"/>
    <col min="2049" max="2049" width="3" style="200" customWidth="1"/>
    <col min="2050" max="2050" width="13.125" style="200" customWidth="1"/>
    <col min="2051" max="2051" width="20.75" style="200" customWidth="1"/>
    <col min="2052" max="2052" width="5" style="200" bestFit="1" customWidth="1"/>
    <col min="2053" max="2053" width="6.75" style="200" bestFit="1" customWidth="1"/>
    <col min="2054" max="2054" width="7.875" style="200" customWidth="1"/>
    <col min="2055" max="2055" width="13.125" style="200" customWidth="1"/>
    <col min="2056" max="2056" width="19.875" style="200" customWidth="1"/>
    <col min="2057" max="2057" width="5" style="200" bestFit="1" customWidth="1"/>
    <col min="2058" max="2058" width="6.75" style="200" bestFit="1" customWidth="1"/>
    <col min="2059" max="2059" width="7.875" style="200" customWidth="1"/>
    <col min="2060" max="2060" width="13.125" style="200" customWidth="1"/>
    <col min="2061" max="2061" width="21.625" style="200" customWidth="1"/>
    <col min="2062" max="2062" width="5" style="200" bestFit="1" customWidth="1"/>
    <col min="2063" max="2063" width="6.75" style="200" bestFit="1" customWidth="1"/>
    <col min="2064" max="2064" width="7.875" style="200" customWidth="1"/>
    <col min="2065" max="2304" width="9" style="200"/>
    <col min="2305" max="2305" width="3" style="200" customWidth="1"/>
    <col min="2306" max="2306" width="13.125" style="200" customWidth="1"/>
    <col min="2307" max="2307" width="20.75" style="200" customWidth="1"/>
    <col min="2308" max="2308" width="5" style="200" bestFit="1" customWidth="1"/>
    <col min="2309" max="2309" width="6.75" style="200" bestFit="1" customWidth="1"/>
    <col min="2310" max="2310" width="7.875" style="200" customWidth="1"/>
    <col min="2311" max="2311" width="13.125" style="200" customWidth="1"/>
    <col min="2312" max="2312" width="19.875" style="200" customWidth="1"/>
    <col min="2313" max="2313" width="5" style="200" bestFit="1" customWidth="1"/>
    <col min="2314" max="2314" width="6.75" style="200" bestFit="1" customWidth="1"/>
    <col min="2315" max="2315" width="7.875" style="200" customWidth="1"/>
    <col min="2316" max="2316" width="13.125" style="200" customWidth="1"/>
    <col min="2317" max="2317" width="21.625" style="200" customWidth="1"/>
    <col min="2318" max="2318" width="5" style="200" bestFit="1" customWidth="1"/>
    <col min="2319" max="2319" width="6.75" style="200" bestFit="1" customWidth="1"/>
    <col min="2320" max="2320" width="7.875" style="200" customWidth="1"/>
    <col min="2321" max="2560" width="9" style="200"/>
    <col min="2561" max="2561" width="3" style="200" customWidth="1"/>
    <col min="2562" max="2562" width="13.125" style="200" customWidth="1"/>
    <col min="2563" max="2563" width="20.75" style="200" customWidth="1"/>
    <col min="2564" max="2564" width="5" style="200" bestFit="1" customWidth="1"/>
    <col min="2565" max="2565" width="6.75" style="200" bestFit="1" customWidth="1"/>
    <col min="2566" max="2566" width="7.875" style="200" customWidth="1"/>
    <col min="2567" max="2567" width="13.125" style="200" customWidth="1"/>
    <col min="2568" max="2568" width="19.875" style="200" customWidth="1"/>
    <col min="2569" max="2569" width="5" style="200" bestFit="1" customWidth="1"/>
    <col min="2570" max="2570" width="6.75" style="200" bestFit="1" customWidth="1"/>
    <col min="2571" max="2571" width="7.875" style="200" customWidth="1"/>
    <col min="2572" max="2572" width="13.125" style="200" customWidth="1"/>
    <col min="2573" max="2573" width="21.625" style="200" customWidth="1"/>
    <col min="2574" max="2574" width="5" style="200" bestFit="1" customWidth="1"/>
    <col min="2575" max="2575" width="6.75" style="200" bestFit="1" customWidth="1"/>
    <col min="2576" max="2576" width="7.875" style="200" customWidth="1"/>
    <col min="2577" max="2816" width="9" style="200"/>
    <col min="2817" max="2817" width="3" style="200" customWidth="1"/>
    <col min="2818" max="2818" width="13.125" style="200" customWidth="1"/>
    <col min="2819" max="2819" width="20.75" style="200" customWidth="1"/>
    <col min="2820" max="2820" width="5" style="200" bestFit="1" customWidth="1"/>
    <col min="2821" max="2821" width="6.75" style="200" bestFit="1" customWidth="1"/>
    <col min="2822" max="2822" width="7.875" style="200" customWidth="1"/>
    <col min="2823" max="2823" width="13.125" style="200" customWidth="1"/>
    <col min="2824" max="2824" width="19.875" style="200" customWidth="1"/>
    <col min="2825" max="2825" width="5" style="200" bestFit="1" customWidth="1"/>
    <col min="2826" max="2826" width="6.75" style="200" bestFit="1" customWidth="1"/>
    <col min="2827" max="2827" width="7.875" style="200" customWidth="1"/>
    <col min="2828" max="2828" width="13.125" style="200" customWidth="1"/>
    <col min="2829" max="2829" width="21.625" style="200" customWidth="1"/>
    <col min="2830" max="2830" width="5" style="200" bestFit="1" customWidth="1"/>
    <col min="2831" max="2831" width="6.75" style="200" bestFit="1" customWidth="1"/>
    <col min="2832" max="2832" width="7.875" style="200" customWidth="1"/>
    <col min="2833" max="3072" width="9" style="200"/>
    <col min="3073" max="3073" width="3" style="200" customWidth="1"/>
    <col min="3074" max="3074" width="13.125" style="200" customWidth="1"/>
    <col min="3075" max="3075" width="20.75" style="200" customWidth="1"/>
    <col min="3076" max="3076" width="5" style="200" bestFit="1" customWidth="1"/>
    <col min="3077" max="3077" width="6.75" style="200" bestFit="1" customWidth="1"/>
    <col min="3078" max="3078" width="7.875" style="200" customWidth="1"/>
    <col min="3079" max="3079" width="13.125" style="200" customWidth="1"/>
    <col min="3080" max="3080" width="19.875" style="200" customWidth="1"/>
    <col min="3081" max="3081" width="5" style="200" bestFit="1" customWidth="1"/>
    <col min="3082" max="3082" width="6.75" style="200" bestFit="1" customWidth="1"/>
    <col min="3083" max="3083" width="7.875" style="200" customWidth="1"/>
    <col min="3084" max="3084" width="13.125" style="200" customWidth="1"/>
    <col min="3085" max="3085" width="21.625" style="200" customWidth="1"/>
    <col min="3086" max="3086" width="5" style="200" bestFit="1" customWidth="1"/>
    <col min="3087" max="3087" width="6.75" style="200" bestFit="1" customWidth="1"/>
    <col min="3088" max="3088" width="7.875" style="200" customWidth="1"/>
    <col min="3089" max="3328" width="9" style="200"/>
    <col min="3329" max="3329" width="3" style="200" customWidth="1"/>
    <col min="3330" max="3330" width="13.125" style="200" customWidth="1"/>
    <col min="3331" max="3331" width="20.75" style="200" customWidth="1"/>
    <col min="3332" max="3332" width="5" style="200" bestFit="1" customWidth="1"/>
    <col min="3333" max="3333" width="6.75" style="200" bestFit="1" customWidth="1"/>
    <col min="3334" max="3334" width="7.875" style="200" customWidth="1"/>
    <col min="3335" max="3335" width="13.125" style="200" customWidth="1"/>
    <col min="3336" max="3336" width="19.875" style="200" customWidth="1"/>
    <col min="3337" max="3337" width="5" style="200" bestFit="1" customWidth="1"/>
    <col min="3338" max="3338" width="6.75" style="200" bestFit="1" customWidth="1"/>
    <col min="3339" max="3339" width="7.875" style="200" customWidth="1"/>
    <col min="3340" max="3340" width="13.125" style="200" customWidth="1"/>
    <col min="3341" max="3341" width="21.625" style="200" customWidth="1"/>
    <col min="3342" max="3342" width="5" style="200" bestFit="1" customWidth="1"/>
    <col min="3343" max="3343" width="6.75" style="200" bestFit="1" customWidth="1"/>
    <col min="3344" max="3344" width="7.875" style="200" customWidth="1"/>
    <col min="3345" max="3584" width="9" style="200"/>
    <col min="3585" max="3585" width="3" style="200" customWidth="1"/>
    <col min="3586" max="3586" width="13.125" style="200" customWidth="1"/>
    <col min="3587" max="3587" width="20.75" style="200" customWidth="1"/>
    <col min="3588" max="3588" width="5" style="200" bestFit="1" customWidth="1"/>
    <col min="3589" max="3589" width="6.75" style="200" bestFit="1" customWidth="1"/>
    <col min="3590" max="3590" width="7.875" style="200" customWidth="1"/>
    <col min="3591" max="3591" width="13.125" style="200" customWidth="1"/>
    <col min="3592" max="3592" width="19.875" style="200" customWidth="1"/>
    <col min="3593" max="3593" width="5" style="200" bestFit="1" customWidth="1"/>
    <col min="3594" max="3594" width="6.75" style="200" bestFit="1" customWidth="1"/>
    <col min="3595" max="3595" width="7.875" style="200" customWidth="1"/>
    <col min="3596" max="3596" width="13.125" style="200" customWidth="1"/>
    <col min="3597" max="3597" width="21.625" style="200" customWidth="1"/>
    <col min="3598" max="3598" width="5" style="200" bestFit="1" customWidth="1"/>
    <col min="3599" max="3599" width="6.75" style="200" bestFit="1" customWidth="1"/>
    <col min="3600" max="3600" width="7.875" style="200" customWidth="1"/>
    <col min="3601" max="3840" width="9" style="200"/>
    <col min="3841" max="3841" width="3" style="200" customWidth="1"/>
    <col min="3842" max="3842" width="13.125" style="200" customWidth="1"/>
    <col min="3843" max="3843" width="20.75" style="200" customWidth="1"/>
    <col min="3844" max="3844" width="5" style="200" bestFit="1" customWidth="1"/>
    <col min="3845" max="3845" width="6.75" style="200" bestFit="1" customWidth="1"/>
    <col min="3846" max="3846" width="7.875" style="200" customWidth="1"/>
    <col min="3847" max="3847" width="13.125" style="200" customWidth="1"/>
    <col min="3848" max="3848" width="19.875" style="200" customWidth="1"/>
    <col min="3849" max="3849" width="5" style="200" bestFit="1" customWidth="1"/>
    <col min="3850" max="3850" width="6.75" style="200" bestFit="1" customWidth="1"/>
    <col min="3851" max="3851" width="7.875" style="200" customWidth="1"/>
    <col min="3852" max="3852" width="13.125" style="200" customWidth="1"/>
    <col min="3853" max="3853" width="21.625" style="200" customWidth="1"/>
    <col min="3854" max="3854" width="5" style="200" bestFit="1" customWidth="1"/>
    <col min="3855" max="3855" width="6.75" style="200" bestFit="1" customWidth="1"/>
    <col min="3856" max="3856" width="7.875" style="200" customWidth="1"/>
    <col min="3857" max="4096" width="9" style="200"/>
    <col min="4097" max="4097" width="3" style="200" customWidth="1"/>
    <col min="4098" max="4098" width="13.125" style="200" customWidth="1"/>
    <col min="4099" max="4099" width="20.75" style="200" customWidth="1"/>
    <col min="4100" max="4100" width="5" style="200" bestFit="1" customWidth="1"/>
    <col min="4101" max="4101" width="6.75" style="200" bestFit="1" customWidth="1"/>
    <col min="4102" max="4102" width="7.875" style="200" customWidth="1"/>
    <col min="4103" max="4103" width="13.125" style="200" customWidth="1"/>
    <col min="4104" max="4104" width="19.875" style="200" customWidth="1"/>
    <col min="4105" max="4105" width="5" style="200" bestFit="1" customWidth="1"/>
    <col min="4106" max="4106" width="6.75" style="200" bestFit="1" customWidth="1"/>
    <col min="4107" max="4107" width="7.875" style="200" customWidth="1"/>
    <col min="4108" max="4108" width="13.125" style="200" customWidth="1"/>
    <col min="4109" max="4109" width="21.625" style="200" customWidth="1"/>
    <col min="4110" max="4110" width="5" style="200" bestFit="1" customWidth="1"/>
    <col min="4111" max="4111" width="6.75" style="200" bestFit="1" customWidth="1"/>
    <col min="4112" max="4112" width="7.875" style="200" customWidth="1"/>
    <col min="4113" max="4352" width="9" style="200"/>
    <col min="4353" max="4353" width="3" style="200" customWidth="1"/>
    <col min="4354" max="4354" width="13.125" style="200" customWidth="1"/>
    <col min="4355" max="4355" width="20.75" style="200" customWidth="1"/>
    <col min="4356" max="4356" width="5" style="200" bestFit="1" customWidth="1"/>
    <col min="4357" max="4357" width="6.75" style="200" bestFit="1" customWidth="1"/>
    <col min="4358" max="4358" width="7.875" style="200" customWidth="1"/>
    <col min="4359" max="4359" width="13.125" style="200" customWidth="1"/>
    <col min="4360" max="4360" width="19.875" style="200" customWidth="1"/>
    <col min="4361" max="4361" width="5" style="200" bestFit="1" customWidth="1"/>
    <col min="4362" max="4362" width="6.75" style="200" bestFit="1" customWidth="1"/>
    <col min="4363" max="4363" width="7.875" style="200" customWidth="1"/>
    <col min="4364" max="4364" width="13.125" style="200" customWidth="1"/>
    <col min="4365" max="4365" width="21.625" style="200" customWidth="1"/>
    <col min="4366" max="4366" width="5" style="200" bestFit="1" customWidth="1"/>
    <col min="4367" max="4367" width="6.75" style="200" bestFit="1" customWidth="1"/>
    <col min="4368" max="4368" width="7.875" style="200" customWidth="1"/>
    <col min="4369" max="4608" width="9" style="200"/>
    <col min="4609" max="4609" width="3" style="200" customWidth="1"/>
    <col min="4610" max="4610" width="13.125" style="200" customWidth="1"/>
    <col min="4611" max="4611" width="20.75" style="200" customWidth="1"/>
    <col min="4612" max="4612" width="5" style="200" bestFit="1" customWidth="1"/>
    <col min="4613" max="4613" width="6.75" style="200" bestFit="1" customWidth="1"/>
    <col min="4614" max="4614" width="7.875" style="200" customWidth="1"/>
    <col min="4615" max="4615" width="13.125" style="200" customWidth="1"/>
    <col min="4616" max="4616" width="19.875" style="200" customWidth="1"/>
    <col min="4617" max="4617" width="5" style="200" bestFit="1" customWidth="1"/>
    <col min="4618" max="4618" width="6.75" style="200" bestFit="1" customWidth="1"/>
    <col min="4619" max="4619" width="7.875" style="200" customWidth="1"/>
    <col min="4620" max="4620" width="13.125" style="200" customWidth="1"/>
    <col min="4621" max="4621" width="21.625" style="200" customWidth="1"/>
    <col min="4622" max="4622" width="5" style="200" bestFit="1" customWidth="1"/>
    <col min="4623" max="4623" width="6.75" style="200" bestFit="1" customWidth="1"/>
    <col min="4624" max="4624" width="7.875" style="200" customWidth="1"/>
    <col min="4625" max="4864" width="9" style="200"/>
    <col min="4865" max="4865" width="3" style="200" customWidth="1"/>
    <col min="4866" max="4866" width="13.125" style="200" customWidth="1"/>
    <col min="4867" max="4867" width="20.75" style="200" customWidth="1"/>
    <col min="4868" max="4868" width="5" style="200" bestFit="1" customWidth="1"/>
    <col min="4869" max="4869" width="6.75" style="200" bestFit="1" customWidth="1"/>
    <col min="4870" max="4870" width="7.875" style="200" customWidth="1"/>
    <col min="4871" max="4871" width="13.125" style="200" customWidth="1"/>
    <col min="4872" max="4872" width="19.875" style="200" customWidth="1"/>
    <col min="4873" max="4873" width="5" style="200" bestFit="1" customWidth="1"/>
    <col min="4874" max="4874" width="6.75" style="200" bestFit="1" customWidth="1"/>
    <col min="4875" max="4875" width="7.875" style="200" customWidth="1"/>
    <col min="4876" max="4876" width="13.125" style="200" customWidth="1"/>
    <col min="4877" max="4877" width="21.625" style="200" customWidth="1"/>
    <col min="4878" max="4878" width="5" style="200" bestFit="1" customWidth="1"/>
    <col min="4879" max="4879" width="6.75" style="200" bestFit="1" customWidth="1"/>
    <col min="4880" max="4880" width="7.875" style="200" customWidth="1"/>
    <col min="4881" max="5120" width="9" style="200"/>
    <col min="5121" max="5121" width="3" style="200" customWidth="1"/>
    <col min="5122" max="5122" width="13.125" style="200" customWidth="1"/>
    <col min="5123" max="5123" width="20.75" style="200" customWidth="1"/>
    <col min="5124" max="5124" width="5" style="200" bestFit="1" customWidth="1"/>
    <col min="5125" max="5125" width="6.75" style="200" bestFit="1" customWidth="1"/>
    <col min="5126" max="5126" width="7.875" style="200" customWidth="1"/>
    <col min="5127" max="5127" width="13.125" style="200" customWidth="1"/>
    <col min="5128" max="5128" width="19.875" style="200" customWidth="1"/>
    <col min="5129" max="5129" width="5" style="200" bestFit="1" customWidth="1"/>
    <col min="5130" max="5130" width="6.75" style="200" bestFit="1" customWidth="1"/>
    <col min="5131" max="5131" width="7.875" style="200" customWidth="1"/>
    <col min="5132" max="5132" width="13.125" style="200" customWidth="1"/>
    <col min="5133" max="5133" width="21.625" style="200" customWidth="1"/>
    <col min="5134" max="5134" width="5" style="200" bestFit="1" customWidth="1"/>
    <col min="5135" max="5135" width="6.75" style="200" bestFit="1" customWidth="1"/>
    <col min="5136" max="5136" width="7.875" style="200" customWidth="1"/>
    <col min="5137" max="5376" width="9" style="200"/>
    <col min="5377" max="5377" width="3" style="200" customWidth="1"/>
    <col min="5378" max="5378" width="13.125" style="200" customWidth="1"/>
    <col min="5379" max="5379" width="20.75" style="200" customWidth="1"/>
    <col min="5380" max="5380" width="5" style="200" bestFit="1" customWidth="1"/>
    <col min="5381" max="5381" width="6.75" style="200" bestFit="1" customWidth="1"/>
    <col min="5382" max="5382" width="7.875" style="200" customWidth="1"/>
    <col min="5383" max="5383" width="13.125" style="200" customWidth="1"/>
    <col min="5384" max="5384" width="19.875" style="200" customWidth="1"/>
    <col min="5385" max="5385" width="5" style="200" bestFit="1" customWidth="1"/>
    <col min="5386" max="5386" width="6.75" style="200" bestFit="1" customWidth="1"/>
    <col min="5387" max="5387" width="7.875" style="200" customWidth="1"/>
    <col min="5388" max="5388" width="13.125" style="200" customWidth="1"/>
    <col min="5389" max="5389" width="21.625" style="200" customWidth="1"/>
    <col min="5390" max="5390" width="5" style="200" bestFit="1" customWidth="1"/>
    <col min="5391" max="5391" width="6.75" style="200" bestFit="1" customWidth="1"/>
    <col min="5392" max="5392" width="7.875" style="200" customWidth="1"/>
    <col min="5393" max="5632" width="9" style="200"/>
    <col min="5633" max="5633" width="3" style="200" customWidth="1"/>
    <col min="5634" max="5634" width="13.125" style="200" customWidth="1"/>
    <col min="5635" max="5635" width="20.75" style="200" customWidth="1"/>
    <col min="5636" max="5636" width="5" style="200" bestFit="1" customWidth="1"/>
    <col min="5637" max="5637" width="6.75" style="200" bestFit="1" customWidth="1"/>
    <col min="5638" max="5638" width="7.875" style="200" customWidth="1"/>
    <col min="5639" max="5639" width="13.125" style="200" customWidth="1"/>
    <col min="5640" max="5640" width="19.875" style="200" customWidth="1"/>
    <col min="5641" max="5641" width="5" style="200" bestFit="1" customWidth="1"/>
    <col min="5642" max="5642" width="6.75" style="200" bestFit="1" customWidth="1"/>
    <col min="5643" max="5643" width="7.875" style="200" customWidth="1"/>
    <col min="5644" max="5644" width="13.125" style="200" customWidth="1"/>
    <col min="5645" max="5645" width="21.625" style="200" customWidth="1"/>
    <col min="5646" max="5646" width="5" style="200" bestFit="1" customWidth="1"/>
    <col min="5647" max="5647" width="6.75" style="200" bestFit="1" customWidth="1"/>
    <col min="5648" max="5648" width="7.875" style="200" customWidth="1"/>
    <col min="5649" max="5888" width="9" style="200"/>
    <col min="5889" max="5889" width="3" style="200" customWidth="1"/>
    <col min="5890" max="5890" width="13.125" style="200" customWidth="1"/>
    <col min="5891" max="5891" width="20.75" style="200" customWidth="1"/>
    <col min="5892" max="5892" width="5" style="200" bestFit="1" customWidth="1"/>
    <col min="5893" max="5893" width="6.75" style="200" bestFit="1" customWidth="1"/>
    <col min="5894" max="5894" width="7.875" style="200" customWidth="1"/>
    <col min="5895" max="5895" width="13.125" style="200" customWidth="1"/>
    <col min="5896" max="5896" width="19.875" style="200" customWidth="1"/>
    <col min="5897" max="5897" width="5" style="200" bestFit="1" customWidth="1"/>
    <col min="5898" max="5898" width="6.75" style="200" bestFit="1" customWidth="1"/>
    <col min="5899" max="5899" width="7.875" style="200" customWidth="1"/>
    <col min="5900" max="5900" width="13.125" style="200" customWidth="1"/>
    <col min="5901" max="5901" width="21.625" style="200" customWidth="1"/>
    <col min="5902" max="5902" width="5" style="200" bestFit="1" customWidth="1"/>
    <col min="5903" max="5903" width="6.75" style="200" bestFit="1" customWidth="1"/>
    <col min="5904" max="5904" width="7.875" style="200" customWidth="1"/>
    <col min="5905" max="6144" width="9" style="200"/>
    <col min="6145" max="6145" width="3" style="200" customWidth="1"/>
    <col min="6146" max="6146" width="13.125" style="200" customWidth="1"/>
    <col min="6147" max="6147" width="20.75" style="200" customWidth="1"/>
    <col min="6148" max="6148" width="5" style="200" bestFit="1" customWidth="1"/>
    <col min="6149" max="6149" width="6.75" style="200" bestFit="1" customWidth="1"/>
    <col min="6150" max="6150" width="7.875" style="200" customWidth="1"/>
    <col min="6151" max="6151" width="13.125" style="200" customWidth="1"/>
    <col min="6152" max="6152" width="19.875" style="200" customWidth="1"/>
    <col min="6153" max="6153" width="5" style="200" bestFit="1" customWidth="1"/>
    <col min="6154" max="6154" width="6.75" style="200" bestFit="1" customWidth="1"/>
    <col min="6155" max="6155" width="7.875" style="200" customWidth="1"/>
    <col min="6156" max="6156" width="13.125" style="200" customWidth="1"/>
    <col min="6157" max="6157" width="21.625" style="200" customWidth="1"/>
    <col min="6158" max="6158" width="5" style="200" bestFit="1" customWidth="1"/>
    <col min="6159" max="6159" width="6.75" style="200" bestFit="1" customWidth="1"/>
    <col min="6160" max="6160" width="7.875" style="200" customWidth="1"/>
    <col min="6161" max="6400" width="9" style="200"/>
    <col min="6401" max="6401" width="3" style="200" customWidth="1"/>
    <col min="6402" max="6402" width="13.125" style="200" customWidth="1"/>
    <col min="6403" max="6403" width="20.75" style="200" customWidth="1"/>
    <col min="6404" max="6404" width="5" style="200" bestFit="1" customWidth="1"/>
    <col min="6405" max="6405" width="6.75" style="200" bestFit="1" customWidth="1"/>
    <col min="6406" max="6406" width="7.875" style="200" customWidth="1"/>
    <col min="6407" max="6407" width="13.125" style="200" customWidth="1"/>
    <col min="6408" max="6408" width="19.875" style="200" customWidth="1"/>
    <col min="6409" max="6409" width="5" style="200" bestFit="1" customWidth="1"/>
    <col min="6410" max="6410" width="6.75" style="200" bestFit="1" customWidth="1"/>
    <col min="6411" max="6411" width="7.875" style="200" customWidth="1"/>
    <col min="6412" max="6412" width="13.125" style="200" customWidth="1"/>
    <col min="6413" max="6413" width="21.625" style="200" customWidth="1"/>
    <col min="6414" max="6414" width="5" style="200" bestFit="1" customWidth="1"/>
    <col min="6415" max="6415" width="6.75" style="200" bestFit="1" customWidth="1"/>
    <col min="6416" max="6416" width="7.875" style="200" customWidth="1"/>
    <col min="6417" max="6656" width="9" style="200"/>
    <col min="6657" max="6657" width="3" style="200" customWidth="1"/>
    <col min="6658" max="6658" width="13.125" style="200" customWidth="1"/>
    <col min="6659" max="6659" width="20.75" style="200" customWidth="1"/>
    <col min="6660" max="6660" width="5" style="200" bestFit="1" customWidth="1"/>
    <col min="6661" max="6661" width="6.75" style="200" bestFit="1" customWidth="1"/>
    <col min="6662" max="6662" width="7.875" style="200" customWidth="1"/>
    <col min="6663" max="6663" width="13.125" style="200" customWidth="1"/>
    <col min="6664" max="6664" width="19.875" style="200" customWidth="1"/>
    <col min="6665" max="6665" width="5" style="200" bestFit="1" customWidth="1"/>
    <col min="6666" max="6666" width="6.75" style="200" bestFit="1" customWidth="1"/>
    <col min="6667" max="6667" width="7.875" style="200" customWidth="1"/>
    <col min="6668" max="6668" width="13.125" style="200" customWidth="1"/>
    <col min="6669" max="6669" width="21.625" style="200" customWidth="1"/>
    <col min="6670" max="6670" width="5" style="200" bestFit="1" customWidth="1"/>
    <col min="6671" max="6671" width="6.75" style="200" bestFit="1" customWidth="1"/>
    <col min="6672" max="6672" width="7.875" style="200" customWidth="1"/>
    <col min="6673" max="6912" width="9" style="200"/>
    <col min="6913" max="6913" width="3" style="200" customWidth="1"/>
    <col min="6914" max="6914" width="13.125" style="200" customWidth="1"/>
    <col min="6915" max="6915" width="20.75" style="200" customWidth="1"/>
    <col min="6916" max="6916" width="5" style="200" bestFit="1" customWidth="1"/>
    <col min="6917" max="6917" width="6.75" style="200" bestFit="1" customWidth="1"/>
    <col min="6918" max="6918" width="7.875" style="200" customWidth="1"/>
    <col min="6919" max="6919" width="13.125" style="200" customWidth="1"/>
    <col min="6920" max="6920" width="19.875" style="200" customWidth="1"/>
    <col min="6921" max="6921" width="5" style="200" bestFit="1" customWidth="1"/>
    <col min="6922" max="6922" width="6.75" style="200" bestFit="1" customWidth="1"/>
    <col min="6923" max="6923" width="7.875" style="200" customWidth="1"/>
    <col min="6924" max="6924" width="13.125" style="200" customWidth="1"/>
    <col min="6925" max="6925" width="21.625" style="200" customWidth="1"/>
    <col min="6926" max="6926" width="5" style="200" bestFit="1" customWidth="1"/>
    <col min="6927" max="6927" width="6.75" style="200" bestFit="1" customWidth="1"/>
    <col min="6928" max="6928" width="7.875" style="200" customWidth="1"/>
    <col min="6929" max="7168" width="9" style="200"/>
    <col min="7169" max="7169" width="3" style="200" customWidth="1"/>
    <col min="7170" max="7170" width="13.125" style="200" customWidth="1"/>
    <col min="7171" max="7171" width="20.75" style="200" customWidth="1"/>
    <col min="7172" max="7172" width="5" style="200" bestFit="1" customWidth="1"/>
    <col min="7173" max="7173" width="6.75" style="200" bestFit="1" customWidth="1"/>
    <col min="7174" max="7174" width="7.875" style="200" customWidth="1"/>
    <col min="7175" max="7175" width="13.125" style="200" customWidth="1"/>
    <col min="7176" max="7176" width="19.875" style="200" customWidth="1"/>
    <col min="7177" max="7177" width="5" style="200" bestFit="1" customWidth="1"/>
    <col min="7178" max="7178" width="6.75" style="200" bestFit="1" customWidth="1"/>
    <col min="7179" max="7179" width="7.875" style="200" customWidth="1"/>
    <col min="7180" max="7180" width="13.125" style="200" customWidth="1"/>
    <col min="7181" max="7181" width="21.625" style="200" customWidth="1"/>
    <col min="7182" max="7182" width="5" style="200" bestFit="1" customWidth="1"/>
    <col min="7183" max="7183" width="6.75" style="200" bestFit="1" customWidth="1"/>
    <col min="7184" max="7184" width="7.875" style="200" customWidth="1"/>
    <col min="7185" max="7424" width="9" style="200"/>
    <col min="7425" max="7425" width="3" style="200" customWidth="1"/>
    <col min="7426" max="7426" width="13.125" style="200" customWidth="1"/>
    <col min="7427" max="7427" width="20.75" style="200" customWidth="1"/>
    <col min="7428" max="7428" width="5" style="200" bestFit="1" customWidth="1"/>
    <col min="7429" max="7429" width="6.75" style="200" bestFit="1" customWidth="1"/>
    <col min="7430" max="7430" width="7.875" style="200" customWidth="1"/>
    <col min="7431" max="7431" width="13.125" style="200" customWidth="1"/>
    <col min="7432" max="7432" width="19.875" style="200" customWidth="1"/>
    <col min="7433" max="7433" width="5" style="200" bestFit="1" customWidth="1"/>
    <col min="7434" max="7434" width="6.75" style="200" bestFit="1" customWidth="1"/>
    <col min="7435" max="7435" width="7.875" style="200" customWidth="1"/>
    <col min="7436" max="7436" width="13.125" style="200" customWidth="1"/>
    <col min="7437" max="7437" width="21.625" style="200" customWidth="1"/>
    <col min="7438" max="7438" width="5" style="200" bestFit="1" customWidth="1"/>
    <col min="7439" max="7439" width="6.75" style="200" bestFit="1" customWidth="1"/>
    <col min="7440" max="7440" width="7.875" style="200" customWidth="1"/>
    <col min="7441" max="7680" width="9" style="200"/>
    <col min="7681" max="7681" width="3" style="200" customWidth="1"/>
    <col min="7682" max="7682" width="13.125" style="200" customWidth="1"/>
    <col min="7683" max="7683" width="20.75" style="200" customWidth="1"/>
    <col min="7684" max="7684" width="5" style="200" bestFit="1" customWidth="1"/>
    <col min="7685" max="7685" width="6.75" style="200" bestFit="1" customWidth="1"/>
    <col min="7686" max="7686" width="7.875" style="200" customWidth="1"/>
    <col min="7687" max="7687" width="13.125" style="200" customWidth="1"/>
    <col min="7688" max="7688" width="19.875" style="200" customWidth="1"/>
    <col min="7689" max="7689" width="5" style="200" bestFit="1" customWidth="1"/>
    <col min="7690" max="7690" width="6.75" style="200" bestFit="1" customWidth="1"/>
    <col min="7691" max="7691" width="7.875" style="200" customWidth="1"/>
    <col min="7692" max="7692" width="13.125" style="200" customWidth="1"/>
    <col min="7693" max="7693" width="21.625" style="200" customWidth="1"/>
    <col min="7694" max="7694" width="5" style="200" bestFit="1" customWidth="1"/>
    <col min="7695" max="7695" width="6.75" style="200" bestFit="1" customWidth="1"/>
    <col min="7696" max="7696" width="7.875" style="200" customWidth="1"/>
    <col min="7697" max="7936" width="9" style="200"/>
    <col min="7937" max="7937" width="3" style="200" customWidth="1"/>
    <col min="7938" max="7938" width="13.125" style="200" customWidth="1"/>
    <col min="7939" max="7939" width="20.75" style="200" customWidth="1"/>
    <col min="7940" max="7940" width="5" style="200" bestFit="1" customWidth="1"/>
    <col min="7941" max="7941" width="6.75" style="200" bestFit="1" customWidth="1"/>
    <col min="7942" max="7942" width="7.875" style="200" customWidth="1"/>
    <col min="7943" max="7943" width="13.125" style="200" customWidth="1"/>
    <col min="7944" max="7944" width="19.875" style="200" customWidth="1"/>
    <col min="7945" max="7945" width="5" style="200" bestFit="1" customWidth="1"/>
    <col min="7946" max="7946" width="6.75" style="200" bestFit="1" customWidth="1"/>
    <col min="7947" max="7947" width="7.875" style="200" customWidth="1"/>
    <col min="7948" max="7948" width="13.125" style="200" customWidth="1"/>
    <col min="7949" max="7949" width="21.625" style="200" customWidth="1"/>
    <col min="7950" max="7950" width="5" style="200" bestFit="1" customWidth="1"/>
    <col min="7951" max="7951" width="6.75" style="200" bestFit="1" customWidth="1"/>
    <col min="7952" max="7952" width="7.875" style="200" customWidth="1"/>
    <col min="7953" max="8192" width="9" style="200"/>
    <col min="8193" max="8193" width="3" style="200" customWidth="1"/>
    <col min="8194" max="8194" width="13.125" style="200" customWidth="1"/>
    <col min="8195" max="8195" width="20.75" style="200" customWidth="1"/>
    <col min="8196" max="8196" width="5" style="200" bestFit="1" customWidth="1"/>
    <col min="8197" max="8197" width="6.75" style="200" bestFit="1" customWidth="1"/>
    <col min="8198" max="8198" width="7.875" style="200" customWidth="1"/>
    <col min="8199" max="8199" width="13.125" style="200" customWidth="1"/>
    <col min="8200" max="8200" width="19.875" style="200" customWidth="1"/>
    <col min="8201" max="8201" width="5" style="200" bestFit="1" customWidth="1"/>
    <col min="8202" max="8202" width="6.75" style="200" bestFit="1" customWidth="1"/>
    <col min="8203" max="8203" width="7.875" style="200" customWidth="1"/>
    <col min="8204" max="8204" width="13.125" style="200" customWidth="1"/>
    <col min="8205" max="8205" width="21.625" style="200" customWidth="1"/>
    <col min="8206" max="8206" width="5" style="200" bestFit="1" customWidth="1"/>
    <col min="8207" max="8207" width="6.75" style="200" bestFit="1" customWidth="1"/>
    <col min="8208" max="8208" width="7.875" style="200" customWidth="1"/>
    <col min="8209" max="8448" width="9" style="200"/>
    <col min="8449" max="8449" width="3" style="200" customWidth="1"/>
    <col min="8450" max="8450" width="13.125" style="200" customWidth="1"/>
    <col min="8451" max="8451" width="20.75" style="200" customWidth="1"/>
    <col min="8452" max="8452" width="5" style="200" bestFit="1" customWidth="1"/>
    <col min="8453" max="8453" width="6.75" style="200" bestFit="1" customWidth="1"/>
    <col min="8454" max="8454" width="7.875" style="200" customWidth="1"/>
    <col min="8455" max="8455" width="13.125" style="200" customWidth="1"/>
    <col min="8456" max="8456" width="19.875" style="200" customWidth="1"/>
    <col min="8457" max="8457" width="5" style="200" bestFit="1" customWidth="1"/>
    <col min="8458" max="8458" width="6.75" style="200" bestFit="1" customWidth="1"/>
    <col min="8459" max="8459" width="7.875" style="200" customWidth="1"/>
    <col min="8460" max="8460" width="13.125" style="200" customWidth="1"/>
    <col min="8461" max="8461" width="21.625" style="200" customWidth="1"/>
    <col min="8462" max="8462" width="5" style="200" bestFit="1" customWidth="1"/>
    <col min="8463" max="8463" width="6.75" style="200" bestFit="1" customWidth="1"/>
    <col min="8464" max="8464" width="7.875" style="200" customWidth="1"/>
    <col min="8465" max="8704" width="9" style="200"/>
    <col min="8705" max="8705" width="3" style="200" customWidth="1"/>
    <col min="8706" max="8706" width="13.125" style="200" customWidth="1"/>
    <col min="8707" max="8707" width="20.75" style="200" customWidth="1"/>
    <col min="8708" max="8708" width="5" style="200" bestFit="1" customWidth="1"/>
    <col min="8709" max="8709" width="6.75" style="200" bestFit="1" customWidth="1"/>
    <col min="8710" max="8710" width="7.875" style="200" customWidth="1"/>
    <col min="8711" max="8711" width="13.125" style="200" customWidth="1"/>
    <col min="8712" max="8712" width="19.875" style="200" customWidth="1"/>
    <col min="8713" max="8713" width="5" style="200" bestFit="1" customWidth="1"/>
    <col min="8714" max="8714" width="6.75" style="200" bestFit="1" customWidth="1"/>
    <col min="8715" max="8715" width="7.875" style="200" customWidth="1"/>
    <col min="8716" max="8716" width="13.125" style="200" customWidth="1"/>
    <col min="8717" max="8717" width="21.625" style="200" customWidth="1"/>
    <col min="8718" max="8718" width="5" style="200" bestFit="1" customWidth="1"/>
    <col min="8719" max="8719" width="6.75" style="200" bestFit="1" customWidth="1"/>
    <col min="8720" max="8720" width="7.875" style="200" customWidth="1"/>
    <col min="8721" max="8960" width="9" style="200"/>
    <col min="8961" max="8961" width="3" style="200" customWidth="1"/>
    <col min="8962" max="8962" width="13.125" style="200" customWidth="1"/>
    <col min="8963" max="8963" width="20.75" style="200" customWidth="1"/>
    <col min="8964" max="8964" width="5" style="200" bestFit="1" customWidth="1"/>
    <col min="8965" max="8965" width="6.75" style="200" bestFit="1" customWidth="1"/>
    <col min="8966" max="8966" width="7.875" style="200" customWidth="1"/>
    <col min="8967" max="8967" width="13.125" style="200" customWidth="1"/>
    <col min="8968" max="8968" width="19.875" style="200" customWidth="1"/>
    <col min="8969" max="8969" width="5" style="200" bestFit="1" customWidth="1"/>
    <col min="8970" max="8970" width="6.75" style="200" bestFit="1" customWidth="1"/>
    <col min="8971" max="8971" width="7.875" style="200" customWidth="1"/>
    <col min="8972" max="8972" width="13.125" style="200" customWidth="1"/>
    <col min="8973" max="8973" width="21.625" style="200" customWidth="1"/>
    <col min="8974" max="8974" width="5" style="200" bestFit="1" customWidth="1"/>
    <col min="8975" max="8975" width="6.75" style="200" bestFit="1" customWidth="1"/>
    <col min="8976" max="8976" width="7.875" style="200" customWidth="1"/>
    <col min="8977" max="9216" width="9" style="200"/>
    <col min="9217" max="9217" width="3" style="200" customWidth="1"/>
    <col min="9218" max="9218" width="13.125" style="200" customWidth="1"/>
    <col min="9219" max="9219" width="20.75" style="200" customWidth="1"/>
    <col min="9220" max="9220" width="5" style="200" bestFit="1" customWidth="1"/>
    <col min="9221" max="9221" width="6.75" style="200" bestFit="1" customWidth="1"/>
    <col min="9222" max="9222" width="7.875" style="200" customWidth="1"/>
    <col min="9223" max="9223" width="13.125" style="200" customWidth="1"/>
    <col min="9224" max="9224" width="19.875" style="200" customWidth="1"/>
    <col min="9225" max="9225" width="5" style="200" bestFit="1" customWidth="1"/>
    <col min="9226" max="9226" width="6.75" style="200" bestFit="1" customWidth="1"/>
    <col min="9227" max="9227" width="7.875" style="200" customWidth="1"/>
    <col min="9228" max="9228" width="13.125" style="200" customWidth="1"/>
    <col min="9229" max="9229" width="21.625" style="200" customWidth="1"/>
    <col min="9230" max="9230" width="5" style="200" bestFit="1" customWidth="1"/>
    <col min="9231" max="9231" width="6.75" style="200" bestFit="1" customWidth="1"/>
    <col min="9232" max="9232" width="7.875" style="200" customWidth="1"/>
    <col min="9233" max="9472" width="9" style="200"/>
    <col min="9473" max="9473" width="3" style="200" customWidth="1"/>
    <col min="9474" max="9474" width="13.125" style="200" customWidth="1"/>
    <col min="9475" max="9475" width="20.75" style="200" customWidth="1"/>
    <col min="9476" max="9476" width="5" style="200" bestFit="1" customWidth="1"/>
    <col min="9477" max="9477" width="6.75" style="200" bestFit="1" customWidth="1"/>
    <col min="9478" max="9478" width="7.875" style="200" customWidth="1"/>
    <col min="9479" max="9479" width="13.125" style="200" customWidth="1"/>
    <col min="9480" max="9480" width="19.875" style="200" customWidth="1"/>
    <col min="9481" max="9481" width="5" style="200" bestFit="1" customWidth="1"/>
    <col min="9482" max="9482" width="6.75" style="200" bestFit="1" customWidth="1"/>
    <col min="9483" max="9483" width="7.875" style="200" customWidth="1"/>
    <col min="9484" max="9484" width="13.125" style="200" customWidth="1"/>
    <col min="9485" max="9485" width="21.625" style="200" customWidth="1"/>
    <col min="9486" max="9486" width="5" style="200" bestFit="1" customWidth="1"/>
    <col min="9487" max="9487" width="6.75" style="200" bestFit="1" customWidth="1"/>
    <col min="9488" max="9488" width="7.875" style="200" customWidth="1"/>
    <col min="9489" max="9728" width="9" style="200"/>
    <col min="9729" max="9729" width="3" style="200" customWidth="1"/>
    <col min="9730" max="9730" width="13.125" style="200" customWidth="1"/>
    <col min="9731" max="9731" width="20.75" style="200" customWidth="1"/>
    <col min="9732" max="9732" width="5" style="200" bestFit="1" customWidth="1"/>
    <col min="9733" max="9733" width="6.75" style="200" bestFit="1" customWidth="1"/>
    <col min="9734" max="9734" width="7.875" style="200" customWidth="1"/>
    <col min="9735" max="9735" width="13.125" style="200" customWidth="1"/>
    <col min="9736" max="9736" width="19.875" style="200" customWidth="1"/>
    <col min="9737" max="9737" width="5" style="200" bestFit="1" customWidth="1"/>
    <col min="9738" max="9738" width="6.75" style="200" bestFit="1" customWidth="1"/>
    <col min="9739" max="9739" width="7.875" style="200" customWidth="1"/>
    <col min="9740" max="9740" width="13.125" style="200" customWidth="1"/>
    <col min="9741" max="9741" width="21.625" style="200" customWidth="1"/>
    <col min="9742" max="9742" width="5" style="200" bestFit="1" customWidth="1"/>
    <col min="9743" max="9743" width="6.75" style="200" bestFit="1" customWidth="1"/>
    <col min="9744" max="9744" width="7.875" style="200" customWidth="1"/>
    <col min="9745" max="9984" width="9" style="200"/>
    <col min="9985" max="9985" width="3" style="200" customWidth="1"/>
    <col min="9986" max="9986" width="13.125" style="200" customWidth="1"/>
    <col min="9987" max="9987" width="20.75" style="200" customWidth="1"/>
    <col min="9988" max="9988" width="5" style="200" bestFit="1" customWidth="1"/>
    <col min="9989" max="9989" width="6.75" style="200" bestFit="1" customWidth="1"/>
    <col min="9990" max="9990" width="7.875" style="200" customWidth="1"/>
    <col min="9991" max="9991" width="13.125" style="200" customWidth="1"/>
    <col min="9992" max="9992" width="19.875" style="200" customWidth="1"/>
    <col min="9993" max="9993" width="5" style="200" bestFit="1" customWidth="1"/>
    <col min="9994" max="9994" width="6.75" style="200" bestFit="1" customWidth="1"/>
    <col min="9995" max="9995" width="7.875" style="200" customWidth="1"/>
    <col min="9996" max="9996" width="13.125" style="200" customWidth="1"/>
    <col min="9997" max="9997" width="21.625" style="200" customWidth="1"/>
    <col min="9998" max="9998" width="5" style="200" bestFit="1" customWidth="1"/>
    <col min="9999" max="9999" width="6.75" style="200" bestFit="1" customWidth="1"/>
    <col min="10000" max="10000" width="7.875" style="200" customWidth="1"/>
    <col min="10001" max="10240" width="9" style="200"/>
    <col min="10241" max="10241" width="3" style="200" customWidth="1"/>
    <col min="10242" max="10242" width="13.125" style="200" customWidth="1"/>
    <col min="10243" max="10243" width="20.75" style="200" customWidth="1"/>
    <col min="10244" max="10244" width="5" style="200" bestFit="1" customWidth="1"/>
    <col min="10245" max="10245" width="6.75" style="200" bestFit="1" customWidth="1"/>
    <col min="10246" max="10246" width="7.875" style="200" customWidth="1"/>
    <col min="10247" max="10247" width="13.125" style="200" customWidth="1"/>
    <col min="10248" max="10248" width="19.875" style="200" customWidth="1"/>
    <col min="10249" max="10249" width="5" style="200" bestFit="1" customWidth="1"/>
    <col min="10250" max="10250" width="6.75" style="200" bestFit="1" customWidth="1"/>
    <col min="10251" max="10251" width="7.875" style="200" customWidth="1"/>
    <col min="10252" max="10252" width="13.125" style="200" customWidth="1"/>
    <col min="10253" max="10253" width="21.625" style="200" customWidth="1"/>
    <col min="10254" max="10254" width="5" style="200" bestFit="1" customWidth="1"/>
    <col min="10255" max="10255" width="6.75" style="200" bestFit="1" customWidth="1"/>
    <col min="10256" max="10256" width="7.875" style="200" customWidth="1"/>
    <col min="10257" max="10496" width="9" style="200"/>
    <col min="10497" max="10497" width="3" style="200" customWidth="1"/>
    <col min="10498" max="10498" width="13.125" style="200" customWidth="1"/>
    <col min="10499" max="10499" width="20.75" style="200" customWidth="1"/>
    <col min="10500" max="10500" width="5" style="200" bestFit="1" customWidth="1"/>
    <col min="10501" max="10501" width="6.75" style="200" bestFit="1" customWidth="1"/>
    <col min="10502" max="10502" width="7.875" style="200" customWidth="1"/>
    <col min="10503" max="10503" width="13.125" style="200" customWidth="1"/>
    <col min="10504" max="10504" width="19.875" style="200" customWidth="1"/>
    <col min="10505" max="10505" width="5" style="200" bestFit="1" customWidth="1"/>
    <col min="10506" max="10506" width="6.75" style="200" bestFit="1" customWidth="1"/>
    <col min="10507" max="10507" width="7.875" style="200" customWidth="1"/>
    <col min="10508" max="10508" width="13.125" style="200" customWidth="1"/>
    <col min="10509" max="10509" width="21.625" style="200" customWidth="1"/>
    <col min="10510" max="10510" width="5" style="200" bestFit="1" customWidth="1"/>
    <col min="10511" max="10511" width="6.75" style="200" bestFit="1" customWidth="1"/>
    <col min="10512" max="10512" width="7.875" style="200" customWidth="1"/>
    <col min="10513" max="10752" width="9" style="200"/>
    <col min="10753" max="10753" width="3" style="200" customWidth="1"/>
    <col min="10754" max="10754" width="13.125" style="200" customWidth="1"/>
    <col min="10755" max="10755" width="20.75" style="200" customWidth="1"/>
    <col min="10756" max="10756" width="5" style="200" bestFit="1" customWidth="1"/>
    <col min="10757" max="10757" width="6.75" style="200" bestFit="1" customWidth="1"/>
    <col min="10758" max="10758" width="7.875" style="200" customWidth="1"/>
    <col min="10759" max="10759" width="13.125" style="200" customWidth="1"/>
    <col min="10760" max="10760" width="19.875" style="200" customWidth="1"/>
    <col min="10761" max="10761" width="5" style="200" bestFit="1" customWidth="1"/>
    <col min="10762" max="10762" width="6.75" style="200" bestFit="1" customWidth="1"/>
    <col min="10763" max="10763" width="7.875" style="200" customWidth="1"/>
    <col min="10764" max="10764" width="13.125" style="200" customWidth="1"/>
    <col min="10765" max="10765" width="21.625" style="200" customWidth="1"/>
    <col min="10766" max="10766" width="5" style="200" bestFit="1" customWidth="1"/>
    <col min="10767" max="10767" width="6.75" style="200" bestFit="1" customWidth="1"/>
    <col min="10768" max="10768" width="7.875" style="200" customWidth="1"/>
    <col min="10769" max="11008" width="9" style="200"/>
    <col min="11009" max="11009" width="3" style="200" customWidth="1"/>
    <col min="11010" max="11010" width="13.125" style="200" customWidth="1"/>
    <col min="11011" max="11011" width="20.75" style="200" customWidth="1"/>
    <col min="11012" max="11012" width="5" style="200" bestFit="1" customWidth="1"/>
    <col min="11013" max="11013" width="6.75" style="200" bestFit="1" customWidth="1"/>
    <col min="11014" max="11014" width="7.875" style="200" customWidth="1"/>
    <col min="11015" max="11015" width="13.125" style="200" customWidth="1"/>
    <col min="11016" max="11016" width="19.875" style="200" customWidth="1"/>
    <col min="11017" max="11017" width="5" style="200" bestFit="1" customWidth="1"/>
    <col min="11018" max="11018" width="6.75" style="200" bestFit="1" customWidth="1"/>
    <col min="11019" max="11019" width="7.875" style="200" customWidth="1"/>
    <col min="11020" max="11020" width="13.125" style="200" customWidth="1"/>
    <col min="11021" max="11021" width="21.625" style="200" customWidth="1"/>
    <col min="11022" max="11022" width="5" style="200" bestFit="1" customWidth="1"/>
    <col min="11023" max="11023" width="6.75" style="200" bestFit="1" customWidth="1"/>
    <col min="11024" max="11024" width="7.875" style="200" customWidth="1"/>
    <col min="11025" max="11264" width="9" style="200"/>
    <col min="11265" max="11265" width="3" style="200" customWidth="1"/>
    <col min="11266" max="11266" width="13.125" style="200" customWidth="1"/>
    <col min="11267" max="11267" width="20.75" style="200" customWidth="1"/>
    <col min="11268" max="11268" width="5" style="200" bestFit="1" customWidth="1"/>
    <col min="11269" max="11269" width="6.75" style="200" bestFit="1" customWidth="1"/>
    <col min="11270" max="11270" width="7.875" style="200" customWidth="1"/>
    <col min="11271" max="11271" width="13.125" style="200" customWidth="1"/>
    <col min="11272" max="11272" width="19.875" style="200" customWidth="1"/>
    <col min="11273" max="11273" width="5" style="200" bestFit="1" customWidth="1"/>
    <col min="11274" max="11274" width="6.75" style="200" bestFit="1" customWidth="1"/>
    <col min="11275" max="11275" width="7.875" style="200" customWidth="1"/>
    <col min="11276" max="11276" width="13.125" style="200" customWidth="1"/>
    <col min="11277" max="11277" width="21.625" style="200" customWidth="1"/>
    <col min="11278" max="11278" width="5" style="200" bestFit="1" customWidth="1"/>
    <col min="11279" max="11279" width="6.75" style="200" bestFit="1" customWidth="1"/>
    <col min="11280" max="11280" width="7.875" style="200" customWidth="1"/>
    <col min="11281" max="11520" width="9" style="200"/>
    <col min="11521" max="11521" width="3" style="200" customWidth="1"/>
    <col min="11522" max="11522" width="13.125" style="200" customWidth="1"/>
    <col min="11523" max="11523" width="20.75" style="200" customWidth="1"/>
    <col min="11524" max="11524" width="5" style="200" bestFit="1" customWidth="1"/>
    <col min="11525" max="11525" width="6.75" style="200" bestFit="1" customWidth="1"/>
    <col min="11526" max="11526" width="7.875" style="200" customWidth="1"/>
    <col min="11527" max="11527" width="13.125" style="200" customWidth="1"/>
    <col min="11528" max="11528" width="19.875" style="200" customWidth="1"/>
    <col min="11529" max="11529" width="5" style="200" bestFit="1" customWidth="1"/>
    <col min="11530" max="11530" width="6.75" style="200" bestFit="1" customWidth="1"/>
    <col min="11531" max="11531" width="7.875" style="200" customWidth="1"/>
    <col min="11532" max="11532" width="13.125" style="200" customWidth="1"/>
    <col min="11533" max="11533" width="21.625" style="200" customWidth="1"/>
    <col min="11534" max="11534" width="5" style="200" bestFit="1" customWidth="1"/>
    <col min="11535" max="11535" width="6.75" style="200" bestFit="1" customWidth="1"/>
    <col min="11536" max="11536" width="7.875" style="200" customWidth="1"/>
    <col min="11537" max="11776" width="9" style="200"/>
    <col min="11777" max="11777" width="3" style="200" customWidth="1"/>
    <col min="11778" max="11778" width="13.125" style="200" customWidth="1"/>
    <col min="11779" max="11779" width="20.75" style="200" customWidth="1"/>
    <col min="11780" max="11780" width="5" style="200" bestFit="1" customWidth="1"/>
    <col min="11781" max="11781" width="6.75" style="200" bestFit="1" customWidth="1"/>
    <col min="11782" max="11782" width="7.875" style="200" customWidth="1"/>
    <col min="11783" max="11783" width="13.125" style="200" customWidth="1"/>
    <col min="11784" max="11784" width="19.875" style="200" customWidth="1"/>
    <col min="11785" max="11785" width="5" style="200" bestFit="1" customWidth="1"/>
    <col min="11786" max="11786" width="6.75" style="200" bestFit="1" customWidth="1"/>
    <col min="11787" max="11787" width="7.875" style="200" customWidth="1"/>
    <col min="11788" max="11788" width="13.125" style="200" customWidth="1"/>
    <col min="11789" max="11789" width="21.625" style="200" customWidth="1"/>
    <col min="11790" max="11790" width="5" style="200" bestFit="1" customWidth="1"/>
    <col min="11791" max="11791" width="6.75" style="200" bestFit="1" customWidth="1"/>
    <col min="11792" max="11792" width="7.875" style="200" customWidth="1"/>
    <col min="11793" max="12032" width="9" style="200"/>
    <col min="12033" max="12033" width="3" style="200" customWidth="1"/>
    <col min="12034" max="12034" width="13.125" style="200" customWidth="1"/>
    <col min="12035" max="12035" width="20.75" style="200" customWidth="1"/>
    <col min="12036" max="12036" width="5" style="200" bestFit="1" customWidth="1"/>
    <col min="12037" max="12037" width="6.75" style="200" bestFit="1" customWidth="1"/>
    <col min="12038" max="12038" width="7.875" style="200" customWidth="1"/>
    <col min="12039" max="12039" width="13.125" style="200" customWidth="1"/>
    <col min="12040" max="12040" width="19.875" style="200" customWidth="1"/>
    <col min="12041" max="12041" width="5" style="200" bestFit="1" customWidth="1"/>
    <col min="12042" max="12042" width="6.75" style="200" bestFit="1" customWidth="1"/>
    <col min="12043" max="12043" width="7.875" style="200" customWidth="1"/>
    <col min="12044" max="12044" width="13.125" style="200" customWidth="1"/>
    <col min="12045" max="12045" width="21.625" style="200" customWidth="1"/>
    <col min="12046" max="12046" width="5" style="200" bestFit="1" customWidth="1"/>
    <col min="12047" max="12047" width="6.75" style="200" bestFit="1" customWidth="1"/>
    <col min="12048" max="12048" width="7.875" style="200" customWidth="1"/>
    <col min="12049" max="12288" width="9" style="200"/>
    <col min="12289" max="12289" width="3" style="200" customWidth="1"/>
    <col min="12290" max="12290" width="13.125" style="200" customWidth="1"/>
    <col min="12291" max="12291" width="20.75" style="200" customWidth="1"/>
    <col min="12292" max="12292" width="5" style="200" bestFit="1" customWidth="1"/>
    <col min="12293" max="12293" width="6.75" style="200" bestFit="1" customWidth="1"/>
    <col min="12294" max="12294" width="7.875" style="200" customWidth="1"/>
    <col min="12295" max="12295" width="13.125" style="200" customWidth="1"/>
    <col min="12296" max="12296" width="19.875" style="200" customWidth="1"/>
    <col min="12297" max="12297" width="5" style="200" bestFit="1" customWidth="1"/>
    <col min="12298" max="12298" width="6.75" style="200" bestFit="1" customWidth="1"/>
    <col min="12299" max="12299" width="7.875" style="200" customWidth="1"/>
    <col min="12300" max="12300" width="13.125" style="200" customWidth="1"/>
    <col min="12301" max="12301" width="21.625" style="200" customWidth="1"/>
    <col min="12302" max="12302" width="5" style="200" bestFit="1" customWidth="1"/>
    <col min="12303" max="12303" width="6.75" style="200" bestFit="1" customWidth="1"/>
    <col min="12304" max="12304" width="7.875" style="200" customWidth="1"/>
    <col min="12305" max="12544" width="9" style="200"/>
    <col min="12545" max="12545" width="3" style="200" customWidth="1"/>
    <col min="12546" max="12546" width="13.125" style="200" customWidth="1"/>
    <col min="12547" max="12547" width="20.75" style="200" customWidth="1"/>
    <col min="12548" max="12548" width="5" style="200" bestFit="1" customWidth="1"/>
    <col min="12549" max="12549" width="6.75" style="200" bestFit="1" customWidth="1"/>
    <col min="12550" max="12550" width="7.875" style="200" customWidth="1"/>
    <col min="12551" max="12551" width="13.125" style="200" customWidth="1"/>
    <col min="12552" max="12552" width="19.875" style="200" customWidth="1"/>
    <col min="12553" max="12553" width="5" style="200" bestFit="1" customWidth="1"/>
    <col min="12554" max="12554" width="6.75" style="200" bestFit="1" customWidth="1"/>
    <col min="12555" max="12555" width="7.875" style="200" customWidth="1"/>
    <col min="12556" max="12556" width="13.125" style="200" customWidth="1"/>
    <col min="12557" max="12557" width="21.625" style="200" customWidth="1"/>
    <col min="12558" max="12558" width="5" style="200" bestFit="1" customWidth="1"/>
    <col min="12559" max="12559" width="6.75" style="200" bestFit="1" customWidth="1"/>
    <col min="12560" max="12560" width="7.875" style="200" customWidth="1"/>
    <col min="12561" max="12800" width="9" style="200"/>
    <col min="12801" max="12801" width="3" style="200" customWidth="1"/>
    <col min="12802" max="12802" width="13.125" style="200" customWidth="1"/>
    <col min="12803" max="12803" width="20.75" style="200" customWidth="1"/>
    <col min="12804" max="12804" width="5" style="200" bestFit="1" customWidth="1"/>
    <col min="12805" max="12805" width="6.75" style="200" bestFit="1" customWidth="1"/>
    <col min="12806" max="12806" width="7.875" style="200" customWidth="1"/>
    <col min="12807" max="12807" width="13.125" style="200" customWidth="1"/>
    <col min="12808" max="12808" width="19.875" style="200" customWidth="1"/>
    <col min="12809" max="12809" width="5" style="200" bestFit="1" customWidth="1"/>
    <col min="12810" max="12810" width="6.75" style="200" bestFit="1" customWidth="1"/>
    <col min="12811" max="12811" width="7.875" style="200" customWidth="1"/>
    <col min="12812" max="12812" width="13.125" style="200" customWidth="1"/>
    <col min="12813" max="12813" width="21.625" style="200" customWidth="1"/>
    <col min="12814" max="12814" width="5" style="200" bestFit="1" customWidth="1"/>
    <col min="12815" max="12815" width="6.75" style="200" bestFit="1" customWidth="1"/>
    <col min="12816" max="12816" width="7.875" style="200" customWidth="1"/>
    <col min="12817" max="13056" width="9" style="200"/>
    <col min="13057" max="13057" width="3" style="200" customWidth="1"/>
    <col min="13058" max="13058" width="13.125" style="200" customWidth="1"/>
    <col min="13059" max="13059" width="20.75" style="200" customWidth="1"/>
    <col min="13060" max="13060" width="5" style="200" bestFit="1" customWidth="1"/>
    <col min="13061" max="13061" width="6.75" style="200" bestFit="1" customWidth="1"/>
    <col min="13062" max="13062" width="7.875" style="200" customWidth="1"/>
    <col min="13063" max="13063" width="13.125" style="200" customWidth="1"/>
    <col min="13064" max="13064" width="19.875" style="200" customWidth="1"/>
    <col min="13065" max="13065" width="5" style="200" bestFit="1" customWidth="1"/>
    <col min="13066" max="13066" width="6.75" style="200" bestFit="1" customWidth="1"/>
    <col min="13067" max="13067" width="7.875" style="200" customWidth="1"/>
    <col min="13068" max="13068" width="13.125" style="200" customWidth="1"/>
    <col min="13069" max="13069" width="21.625" style="200" customWidth="1"/>
    <col min="13070" max="13070" width="5" style="200" bestFit="1" customWidth="1"/>
    <col min="13071" max="13071" width="6.75" style="200" bestFit="1" customWidth="1"/>
    <col min="13072" max="13072" width="7.875" style="200" customWidth="1"/>
    <col min="13073" max="13312" width="9" style="200"/>
    <col min="13313" max="13313" width="3" style="200" customWidth="1"/>
    <col min="13314" max="13314" width="13.125" style="200" customWidth="1"/>
    <col min="13315" max="13315" width="20.75" style="200" customWidth="1"/>
    <col min="13316" max="13316" width="5" style="200" bestFit="1" customWidth="1"/>
    <col min="13317" max="13317" width="6.75" style="200" bestFit="1" customWidth="1"/>
    <col min="13318" max="13318" width="7.875" style="200" customWidth="1"/>
    <col min="13319" max="13319" width="13.125" style="200" customWidth="1"/>
    <col min="13320" max="13320" width="19.875" style="200" customWidth="1"/>
    <col min="13321" max="13321" width="5" style="200" bestFit="1" customWidth="1"/>
    <col min="13322" max="13322" width="6.75" style="200" bestFit="1" customWidth="1"/>
    <col min="13323" max="13323" width="7.875" style="200" customWidth="1"/>
    <col min="13324" max="13324" width="13.125" style="200" customWidth="1"/>
    <col min="13325" max="13325" width="21.625" style="200" customWidth="1"/>
    <col min="13326" max="13326" width="5" style="200" bestFit="1" customWidth="1"/>
    <col min="13327" max="13327" width="6.75" style="200" bestFit="1" customWidth="1"/>
    <col min="13328" max="13328" width="7.875" style="200" customWidth="1"/>
    <col min="13329" max="13568" width="9" style="200"/>
    <col min="13569" max="13569" width="3" style="200" customWidth="1"/>
    <col min="13570" max="13570" width="13.125" style="200" customWidth="1"/>
    <col min="13571" max="13571" width="20.75" style="200" customWidth="1"/>
    <col min="13572" max="13572" width="5" style="200" bestFit="1" customWidth="1"/>
    <col min="13573" max="13573" width="6.75" style="200" bestFit="1" customWidth="1"/>
    <col min="13574" max="13574" width="7.875" style="200" customWidth="1"/>
    <col min="13575" max="13575" width="13.125" style="200" customWidth="1"/>
    <col min="13576" max="13576" width="19.875" style="200" customWidth="1"/>
    <col min="13577" max="13577" width="5" style="200" bestFit="1" customWidth="1"/>
    <col min="13578" max="13578" width="6.75" style="200" bestFit="1" customWidth="1"/>
    <col min="13579" max="13579" width="7.875" style="200" customWidth="1"/>
    <col min="13580" max="13580" width="13.125" style="200" customWidth="1"/>
    <col min="13581" max="13581" width="21.625" style="200" customWidth="1"/>
    <col min="13582" max="13582" width="5" style="200" bestFit="1" customWidth="1"/>
    <col min="13583" max="13583" width="6.75" style="200" bestFit="1" customWidth="1"/>
    <col min="13584" max="13584" width="7.875" style="200" customWidth="1"/>
    <col min="13585" max="13824" width="9" style="200"/>
    <col min="13825" max="13825" width="3" style="200" customWidth="1"/>
    <col min="13826" max="13826" width="13.125" style="200" customWidth="1"/>
    <col min="13827" max="13827" width="20.75" style="200" customWidth="1"/>
    <col min="13828" max="13828" width="5" style="200" bestFit="1" customWidth="1"/>
    <col min="13829" max="13829" width="6.75" style="200" bestFit="1" customWidth="1"/>
    <col min="13830" max="13830" width="7.875" style="200" customWidth="1"/>
    <col min="13831" max="13831" width="13.125" style="200" customWidth="1"/>
    <col min="13832" max="13832" width="19.875" style="200" customWidth="1"/>
    <col min="13833" max="13833" width="5" style="200" bestFit="1" customWidth="1"/>
    <col min="13834" max="13834" width="6.75" style="200" bestFit="1" customWidth="1"/>
    <col min="13835" max="13835" width="7.875" style="200" customWidth="1"/>
    <col min="13836" max="13836" width="13.125" style="200" customWidth="1"/>
    <col min="13837" max="13837" width="21.625" style="200" customWidth="1"/>
    <col min="13838" max="13838" width="5" style="200" bestFit="1" customWidth="1"/>
    <col min="13839" max="13839" width="6.75" style="200" bestFit="1" customWidth="1"/>
    <col min="13840" max="13840" width="7.875" style="200" customWidth="1"/>
    <col min="13841" max="14080" width="9" style="200"/>
    <col min="14081" max="14081" width="3" style="200" customWidth="1"/>
    <col min="14082" max="14082" width="13.125" style="200" customWidth="1"/>
    <col min="14083" max="14083" width="20.75" style="200" customWidth="1"/>
    <col min="14084" max="14084" width="5" style="200" bestFit="1" customWidth="1"/>
    <col min="14085" max="14085" width="6.75" style="200" bestFit="1" customWidth="1"/>
    <col min="14086" max="14086" width="7.875" style="200" customWidth="1"/>
    <col min="14087" max="14087" width="13.125" style="200" customWidth="1"/>
    <col min="14088" max="14088" width="19.875" style="200" customWidth="1"/>
    <col min="14089" max="14089" width="5" style="200" bestFit="1" customWidth="1"/>
    <col min="14090" max="14090" width="6.75" style="200" bestFit="1" customWidth="1"/>
    <col min="14091" max="14091" width="7.875" style="200" customWidth="1"/>
    <col min="14092" max="14092" width="13.125" style="200" customWidth="1"/>
    <col min="14093" max="14093" width="21.625" style="200" customWidth="1"/>
    <col min="14094" max="14094" width="5" style="200" bestFit="1" customWidth="1"/>
    <col min="14095" max="14095" width="6.75" style="200" bestFit="1" customWidth="1"/>
    <col min="14096" max="14096" width="7.875" style="200" customWidth="1"/>
    <col min="14097" max="14336" width="9" style="200"/>
    <col min="14337" max="14337" width="3" style="200" customWidth="1"/>
    <col min="14338" max="14338" width="13.125" style="200" customWidth="1"/>
    <col min="14339" max="14339" width="20.75" style="200" customWidth="1"/>
    <col min="14340" max="14340" width="5" style="200" bestFit="1" customWidth="1"/>
    <col min="14341" max="14341" width="6.75" style="200" bestFit="1" customWidth="1"/>
    <col min="14342" max="14342" width="7.875" style="200" customWidth="1"/>
    <col min="14343" max="14343" width="13.125" style="200" customWidth="1"/>
    <col min="14344" max="14344" width="19.875" style="200" customWidth="1"/>
    <col min="14345" max="14345" width="5" style="200" bestFit="1" customWidth="1"/>
    <col min="14346" max="14346" width="6.75" style="200" bestFit="1" customWidth="1"/>
    <col min="14347" max="14347" width="7.875" style="200" customWidth="1"/>
    <col min="14348" max="14348" width="13.125" style="200" customWidth="1"/>
    <col min="14349" max="14349" width="21.625" style="200" customWidth="1"/>
    <col min="14350" max="14350" width="5" style="200" bestFit="1" customWidth="1"/>
    <col min="14351" max="14351" width="6.75" style="200" bestFit="1" customWidth="1"/>
    <col min="14352" max="14352" width="7.875" style="200" customWidth="1"/>
    <col min="14353" max="14592" width="9" style="200"/>
    <col min="14593" max="14593" width="3" style="200" customWidth="1"/>
    <col min="14594" max="14594" width="13.125" style="200" customWidth="1"/>
    <col min="14595" max="14595" width="20.75" style="200" customWidth="1"/>
    <col min="14596" max="14596" width="5" style="200" bestFit="1" customWidth="1"/>
    <col min="14597" max="14597" width="6.75" style="200" bestFit="1" customWidth="1"/>
    <col min="14598" max="14598" width="7.875" style="200" customWidth="1"/>
    <col min="14599" max="14599" width="13.125" style="200" customWidth="1"/>
    <col min="14600" max="14600" width="19.875" style="200" customWidth="1"/>
    <col min="14601" max="14601" width="5" style="200" bestFit="1" customWidth="1"/>
    <col min="14602" max="14602" width="6.75" style="200" bestFit="1" customWidth="1"/>
    <col min="14603" max="14603" width="7.875" style="200" customWidth="1"/>
    <col min="14604" max="14604" width="13.125" style="200" customWidth="1"/>
    <col min="14605" max="14605" width="21.625" style="200" customWidth="1"/>
    <col min="14606" max="14606" width="5" style="200" bestFit="1" customWidth="1"/>
    <col min="14607" max="14607" width="6.75" style="200" bestFit="1" customWidth="1"/>
    <col min="14608" max="14608" width="7.875" style="200" customWidth="1"/>
    <col min="14609" max="14848" width="9" style="200"/>
    <col min="14849" max="14849" width="3" style="200" customWidth="1"/>
    <col min="14850" max="14850" width="13.125" style="200" customWidth="1"/>
    <col min="14851" max="14851" width="20.75" style="200" customWidth="1"/>
    <col min="14852" max="14852" width="5" style="200" bestFit="1" customWidth="1"/>
    <col min="14853" max="14853" width="6.75" style="200" bestFit="1" customWidth="1"/>
    <col min="14854" max="14854" width="7.875" style="200" customWidth="1"/>
    <col min="14855" max="14855" width="13.125" style="200" customWidth="1"/>
    <col min="14856" max="14856" width="19.875" style="200" customWidth="1"/>
    <col min="14857" max="14857" width="5" style="200" bestFit="1" customWidth="1"/>
    <col min="14858" max="14858" width="6.75" style="200" bestFit="1" customWidth="1"/>
    <col min="14859" max="14859" width="7.875" style="200" customWidth="1"/>
    <col min="14860" max="14860" width="13.125" style="200" customWidth="1"/>
    <col min="14861" max="14861" width="21.625" style="200" customWidth="1"/>
    <col min="14862" max="14862" width="5" style="200" bestFit="1" customWidth="1"/>
    <col min="14863" max="14863" width="6.75" style="200" bestFit="1" customWidth="1"/>
    <col min="14864" max="14864" width="7.875" style="200" customWidth="1"/>
    <col min="14865" max="15104" width="9" style="200"/>
    <col min="15105" max="15105" width="3" style="200" customWidth="1"/>
    <col min="15106" max="15106" width="13.125" style="200" customWidth="1"/>
    <col min="15107" max="15107" width="20.75" style="200" customWidth="1"/>
    <col min="15108" max="15108" width="5" style="200" bestFit="1" customWidth="1"/>
    <col min="15109" max="15109" width="6.75" style="200" bestFit="1" customWidth="1"/>
    <col min="15110" max="15110" width="7.875" style="200" customWidth="1"/>
    <col min="15111" max="15111" width="13.125" style="200" customWidth="1"/>
    <col min="15112" max="15112" width="19.875" style="200" customWidth="1"/>
    <col min="15113" max="15113" width="5" style="200" bestFit="1" customWidth="1"/>
    <col min="15114" max="15114" width="6.75" style="200" bestFit="1" customWidth="1"/>
    <col min="15115" max="15115" width="7.875" style="200" customWidth="1"/>
    <col min="15116" max="15116" width="13.125" style="200" customWidth="1"/>
    <col min="15117" max="15117" width="21.625" style="200" customWidth="1"/>
    <col min="15118" max="15118" width="5" style="200" bestFit="1" customWidth="1"/>
    <col min="15119" max="15119" width="6.75" style="200" bestFit="1" customWidth="1"/>
    <col min="15120" max="15120" width="7.875" style="200" customWidth="1"/>
    <col min="15121" max="15360" width="9" style="200"/>
    <col min="15361" max="15361" width="3" style="200" customWidth="1"/>
    <col min="15362" max="15362" width="13.125" style="200" customWidth="1"/>
    <col min="15363" max="15363" width="20.75" style="200" customWidth="1"/>
    <col min="15364" max="15364" width="5" style="200" bestFit="1" customWidth="1"/>
    <col min="15365" max="15365" width="6.75" style="200" bestFit="1" customWidth="1"/>
    <col min="15366" max="15366" width="7.875" style="200" customWidth="1"/>
    <col min="15367" max="15367" width="13.125" style="200" customWidth="1"/>
    <col min="15368" max="15368" width="19.875" style="200" customWidth="1"/>
    <col min="15369" max="15369" width="5" style="200" bestFit="1" customWidth="1"/>
    <col min="15370" max="15370" width="6.75" style="200" bestFit="1" customWidth="1"/>
    <col min="15371" max="15371" width="7.875" style="200" customWidth="1"/>
    <col min="15372" max="15372" width="13.125" style="200" customWidth="1"/>
    <col min="15373" max="15373" width="21.625" style="200" customWidth="1"/>
    <col min="15374" max="15374" width="5" style="200" bestFit="1" customWidth="1"/>
    <col min="15375" max="15375" width="6.75" style="200" bestFit="1" customWidth="1"/>
    <col min="15376" max="15376" width="7.875" style="200" customWidth="1"/>
    <col min="15377" max="15616" width="9" style="200"/>
    <col min="15617" max="15617" width="3" style="200" customWidth="1"/>
    <col min="15618" max="15618" width="13.125" style="200" customWidth="1"/>
    <col min="15619" max="15619" width="20.75" style="200" customWidth="1"/>
    <col min="15620" max="15620" width="5" style="200" bestFit="1" customWidth="1"/>
    <col min="15621" max="15621" width="6.75" style="200" bestFit="1" customWidth="1"/>
    <col min="15622" max="15622" width="7.875" style="200" customWidth="1"/>
    <col min="15623" max="15623" width="13.125" style="200" customWidth="1"/>
    <col min="15624" max="15624" width="19.875" style="200" customWidth="1"/>
    <col min="15625" max="15625" width="5" style="200" bestFit="1" customWidth="1"/>
    <col min="15626" max="15626" width="6.75" style="200" bestFit="1" customWidth="1"/>
    <col min="15627" max="15627" width="7.875" style="200" customWidth="1"/>
    <col min="15628" max="15628" width="13.125" style="200" customWidth="1"/>
    <col min="15629" max="15629" width="21.625" style="200" customWidth="1"/>
    <col min="15630" max="15630" width="5" style="200" bestFit="1" customWidth="1"/>
    <col min="15631" max="15631" width="6.75" style="200" bestFit="1" customWidth="1"/>
    <col min="15632" max="15632" width="7.875" style="200" customWidth="1"/>
    <col min="15633" max="15872" width="9" style="200"/>
    <col min="15873" max="15873" width="3" style="200" customWidth="1"/>
    <col min="15874" max="15874" width="13.125" style="200" customWidth="1"/>
    <col min="15875" max="15875" width="20.75" style="200" customWidth="1"/>
    <col min="15876" max="15876" width="5" style="200" bestFit="1" customWidth="1"/>
    <col min="15877" max="15877" width="6.75" style="200" bestFit="1" customWidth="1"/>
    <col min="15878" max="15878" width="7.875" style="200" customWidth="1"/>
    <col min="15879" max="15879" width="13.125" style="200" customWidth="1"/>
    <col min="15880" max="15880" width="19.875" style="200" customWidth="1"/>
    <col min="15881" max="15881" width="5" style="200" bestFit="1" customWidth="1"/>
    <col min="15882" max="15882" width="6.75" style="200" bestFit="1" customWidth="1"/>
    <col min="15883" max="15883" width="7.875" style="200" customWidth="1"/>
    <col min="15884" max="15884" width="13.125" style="200" customWidth="1"/>
    <col min="15885" max="15885" width="21.625" style="200" customWidth="1"/>
    <col min="15886" max="15886" width="5" style="200" bestFit="1" customWidth="1"/>
    <col min="15887" max="15887" width="6.75" style="200" bestFit="1" customWidth="1"/>
    <col min="15888" max="15888" width="7.875" style="200" customWidth="1"/>
    <col min="15889" max="16128" width="9" style="200"/>
    <col min="16129" max="16129" width="3" style="200" customWidth="1"/>
    <col min="16130" max="16130" width="13.125" style="200" customWidth="1"/>
    <col min="16131" max="16131" width="20.75" style="200" customWidth="1"/>
    <col min="16132" max="16132" width="5" style="200" bestFit="1" customWidth="1"/>
    <col min="16133" max="16133" width="6.75" style="200" bestFit="1" customWidth="1"/>
    <col min="16134" max="16134" width="7.875" style="200" customWidth="1"/>
    <col min="16135" max="16135" width="13.125" style="200" customWidth="1"/>
    <col min="16136" max="16136" width="19.875" style="200" customWidth="1"/>
    <col min="16137" max="16137" width="5" style="200" bestFit="1" customWidth="1"/>
    <col min="16138" max="16138" width="6.75" style="200" bestFit="1" customWidth="1"/>
    <col min="16139" max="16139" width="7.875" style="200" customWidth="1"/>
    <col min="16140" max="16140" width="13.125" style="200" customWidth="1"/>
    <col min="16141" max="16141" width="21.625" style="200" customWidth="1"/>
    <col min="16142" max="16142" width="5" style="200" bestFit="1" customWidth="1"/>
    <col min="16143" max="16143" width="6.75" style="200" bestFit="1" customWidth="1"/>
    <col min="16144" max="16144" width="7.875" style="200" customWidth="1"/>
    <col min="16145" max="16384" width="9" style="200"/>
  </cols>
  <sheetData>
    <row r="1" spans="1:16" s="194" customFormat="1" ht="25.5" customHeight="1">
      <c r="A1" s="255" t="s">
        <v>129</v>
      </c>
      <c r="B1" s="255"/>
      <c r="C1" s="255"/>
      <c r="D1" s="255"/>
      <c r="E1" s="255"/>
      <c r="F1" s="255"/>
      <c r="G1" s="255"/>
      <c r="H1" s="255"/>
      <c r="I1" s="255"/>
      <c r="J1" s="255"/>
      <c r="K1" s="255"/>
      <c r="L1" s="255"/>
      <c r="M1" s="255"/>
      <c r="N1" s="255"/>
      <c r="O1" s="255"/>
      <c r="P1" s="255"/>
    </row>
    <row r="2" spans="1:16" s="194" customFormat="1" ht="10.5" customHeight="1">
      <c r="A2" s="255"/>
      <c r="B2" s="255"/>
      <c r="C2" s="255"/>
      <c r="D2" s="255"/>
      <c r="E2" s="255"/>
      <c r="F2" s="255"/>
      <c r="G2" s="255"/>
      <c r="H2" s="255"/>
      <c r="I2" s="255"/>
      <c r="J2" s="255"/>
      <c r="K2" s="255"/>
      <c r="L2" s="255"/>
      <c r="M2" s="255"/>
      <c r="N2" s="255"/>
      <c r="O2" s="255"/>
      <c r="P2" s="255"/>
    </row>
    <row r="3" spans="1:16" s="194" customFormat="1">
      <c r="A3" s="195" t="s">
        <v>155</v>
      </c>
      <c r="B3" s="196"/>
      <c r="C3" s="197"/>
      <c r="D3" s="128"/>
      <c r="E3" s="128"/>
      <c r="F3" s="128"/>
      <c r="G3" s="196"/>
      <c r="H3" s="198"/>
      <c r="I3" s="128"/>
      <c r="J3" s="128"/>
      <c r="K3" s="128"/>
      <c r="L3" s="196"/>
      <c r="M3" s="198"/>
      <c r="N3" s="128"/>
      <c r="O3" s="128"/>
      <c r="P3" s="199"/>
    </row>
    <row r="4" spans="1:16">
      <c r="P4" s="205" t="s">
        <v>130</v>
      </c>
    </row>
    <row r="5" spans="1:16" s="215" customFormat="1" ht="14.25">
      <c r="A5" s="206" t="s">
        <v>0</v>
      </c>
      <c r="B5" s="207"/>
      <c r="C5" s="208" t="s">
        <v>1</v>
      </c>
      <c r="D5" s="207"/>
      <c r="E5" s="209"/>
      <c r="F5" s="210"/>
      <c r="G5" s="207"/>
      <c r="H5" s="208" t="s">
        <v>2</v>
      </c>
      <c r="I5" s="207"/>
      <c r="J5" s="211"/>
      <c r="K5" s="212"/>
      <c r="L5" s="213"/>
      <c r="M5" s="208" t="s">
        <v>3</v>
      </c>
      <c r="N5" s="207"/>
      <c r="O5" s="211"/>
      <c r="P5" s="214"/>
    </row>
    <row r="6" spans="1:16" s="215" customFormat="1" ht="14.25">
      <c r="A6" s="216"/>
      <c r="B6" s="217" t="s">
        <v>4</v>
      </c>
      <c r="C6" s="218"/>
      <c r="D6" s="206" t="s">
        <v>5</v>
      </c>
      <c r="E6" s="219" t="s">
        <v>131</v>
      </c>
      <c r="F6" s="206" t="s">
        <v>132</v>
      </c>
      <c r="G6" s="217" t="s">
        <v>4</v>
      </c>
      <c r="H6" s="218"/>
      <c r="I6" s="206" t="s">
        <v>5</v>
      </c>
      <c r="J6" s="219" t="s">
        <v>131</v>
      </c>
      <c r="K6" s="206" t="s">
        <v>132</v>
      </c>
      <c r="L6" s="217" t="s">
        <v>4</v>
      </c>
      <c r="M6" s="218"/>
      <c r="N6" s="206" t="s">
        <v>5</v>
      </c>
      <c r="O6" s="220" t="s">
        <v>131</v>
      </c>
      <c r="P6" s="221" t="s">
        <v>132</v>
      </c>
    </row>
    <row r="7" spans="1:16" s="215" customFormat="1" ht="14.25">
      <c r="A7" s="216"/>
      <c r="B7" s="222" t="s">
        <v>133</v>
      </c>
      <c r="C7" s="223" t="s">
        <v>8</v>
      </c>
      <c r="D7" s="224"/>
      <c r="E7" s="225" t="s">
        <v>14</v>
      </c>
      <c r="F7" s="224" t="s">
        <v>134</v>
      </c>
      <c r="G7" s="222" t="s">
        <v>133</v>
      </c>
      <c r="H7" s="223" t="s">
        <v>8</v>
      </c>
      <c r="I7" s="224"/>
      <c r="J7" s="225" t="s">
        <v>14</v>
      </c>
      <c r="K7" s="224" t="s">
        <v>134</v>
      </c>
      <c r="L7" s="222" t="s">
        <v>133</v>
      </c>
      <c r="M7" s="223" t="s">
        <v>8</v>
      </c>
      <c r="N7" s="224"/>
      <c r="O7" s="225" t="s">
        <v>14</v>
      </c>
      <c r="P7" s="226" t="s">
        <v>134</v>
      </c>
    </row>
    <row r="8" spans="1:16" s="215" customFormat="1" ht="14.25">
      <c r="A8" s="227" t="s">
        <v>11</v>
      </c>
      <c r="B8" s="228" t="s">
        <v>12</v>
      </c>
      <c r="C8" s="229"/>
      <c r="D8" s="227" t="s">
        <v>13</v>
      </c>
      <c r="E8" s="230" t="s">
        <v>131</v>
      </c>
      <c r="F8" s="227" t="s">
        <v>15</v>
      </c>
      <c r="G8" s="228" t="s">
        <v>12</v>
      </c>
      <c r="H8" s="229"/>
      <c r="I8" s="227" t="s">
        <v>13</v>
      </c>
      <c r="J8" s="230" t="s">
        <v>131</v>
      </c>
      <c r="K8" s="227" t="s">
        <v>15</v>
      </c>
      <c r="L8" s="228" t="s">
        <v>12</v>
      </c>
      <c r="M8" s="229"/>
      <c r="N8" s="227" t="s">
        <v>13</v>
      </c>
      <c r="O8" s="230" t="s">
        <v>131</v>
      </c>
      <c r="P8" s="228" t="s">
        <v>15</v>
      </c>
    </row>
    <row r="9" spans="1:16" s="232" customFormat="1" ht="28.9" customHeight="1">
      <c r="A9" s="231"/>
      <c r="B9" s="163" t="s">
        <v>30</v>
      </c>
      <c r="C9" s="164" t="s">
        <v>17</v>
      </c>
      <c r="D9" s="165">
        <v>178</v>
      </c>
      <c r="E9" s="166">
        <f>D9/H$28*100000</f>
        <v>11.853659251248297</v>
      </c>
      <c r="F9" s="167">
        <f>D9/D$9*100</f>
        <v>100</v>
      </c>
      <c r="G9" s="168" t="s">
        <v>30</v>
      </c>
      <c r="H9" s="164" t="s">
        <v>17</v>
      </c>
      <c r="I9" s="165">
        <v>109</v>
      </c>
      <c r="J9" s="166">
        <f>I9/H$29*100000</f>
        <v>13.892801107345468</v>
      </c>
      <c r="K9" s="167">
        <f>I9/I$9*100</f>
        <v>100</v>
      </c>
      <c r="L9" s="168" t="s">
        <v>30</v>
      </c>
      <c r="M9" s="164" t="s">
        <v>17</v>
      </c>
      <c r="N9" s="165">
        <v>69</v>
      </c>
      <c r="O9" s="166">
        <f>N9/H$30*100000</f>
        <v>9.6225317857327131</v>
      </c>
      <c r="P9" s="166">
        <f>N9/N$9*100</f>
        <v>100</v>
      </c>
    </row>
    <row r="10" spans="1:16" s="234" customFormat="1" ht="28.9" customHeight="1">
      <c r="A10" s="233">
        <v>1</v>
      </c>
      <c r="B10" s="171" t="str">
        <f>VLOOKUP(C10,表12!R:S,2,0)</f>
        <v>C00-C97</v>
      </c>
      <c r="C10" s="164" t="s">
        <v>36</v>
      </c>
      <c r="D10" s="165">
        <v>40</v>
      </c>
      <c r="E10" s="166">
        <f t="shared" ref="E10:E25" si="0">D10/H$28*100000</f>
        <v>2.6637436519659095</v>
      </c>
      <c r="F10" s="167">
        <f>D10/D$9*100</f>
        <v>22.471910112359549</v>
      </c>
      <c r="G10" s="172" t="str">
        <f>VLOOKUP(H10,表12!R:S,2,0)</f>
        <v>C00-C97</v>
      </c>
      <c r="H10" s="164" t="s">
        <v>36</v>
      </c>
      <c r="I10" s="165">
        <v>28</v>
      </c>
      <c r="J10" s="166">
        <f t="shared" ref="J10:J25" si="1">I10/H$29*100000</f>
        <v>3.5687929450061753</v>
      </c>
      <c r="K10" s="167">
        <f t="shared" ref="K10:K25" si="2">I10/I$9*100</f>
        <v>25.688073394495415</v>
      </c>
      <c r="L10" s="172" t="str">
        <f>VLOOKUP(M10,表12!R:S,2,0)</f>
        <v>C00-C97</v>
      </c>
      <c r="M10" s="164" t="s">
        <v>36</v>
      </c>
      <c r="N10" s="165">
        <v>12</v>
      </c>
      <c r="O10" s="166">
        <f t="shared" ref="O10:O22" si="3">N10/H$30*100000</f>
        <v>1.6734837888230807</v>
      </c>
      <c r="P10" s="166">
        <f t="shared" ref="P10:P22" si="4">N10/N$9*100</f>
        <v>17.391304347826086</v>
      </c>
    </row>
    <row r="11" spans="1:16" s="234" customFormat="1" ht="28.9" customHeight="1">
      <c r="A11" s="235">
        <v>2</v>
      </c>
      <c r="B11" s="171" t="str">
        <f>VLOOKUP(C11,表12!R:S,2,0)</f>
        <v>V01-X59, Y85-Y86</v>
      </c>
      <c r="C11" s="164" t="s">
        <v>20</v>
      </c>
      <c r="D11" s="165">
        <v>31</v>
      </c>
      <c r="E11" s="166">
        <f t="shared" si="0"/>
        <v>2.0644013302735797</v>
      </c>
      <c r="F11" s="167">
        <f t="shared" ref="F11:F25" si="5">D11/D$9*100</f>
        <v>17.415730337078653</v>
      </c>
      <c r="G11" s="172" t="str">
        <f>VLOOKUP(H11,表12!R:S,2,0)</f>
        <v>V01-X59, Y85-Y86</v>
      </c>
      <c r="H11" s="164" t="s">
        <v>20</v>
      </c>
      <c r="I11" s="165">
        <v>21</v>
      </c>
      <c r="J11" s="166">
        <f t="shared" si="1"/>
        <v>2.6765947087546316</v>
      </c>
      <c r="K11" s="167">
        <f t="shared" si="2"/>
        <v>19.26605504587156</v>
      </c>
      <c r="L11" s="172" t="str">
        <f>VLOOKUP(M11,表12!R:S,2,0)</f>
        <v>V01-X59, Y85-Y86</v>
      </c>
      <c r="M11" s="164" t="s">
        <v>20</v>
      </c>
      <c r="N11" s="165">
        <v>10</v>
      </c>
      <c r="O11" s="166">
        <f t="shared" si="3"/>
        <v>1.3945698240192339</v>
      </c>
      <c r="P11" s="166">
        <f t="shared" si="4"/>
        <v>14.492753623188406</v>
      </c>
    </row>
    <row r="12" spans="1:16" s="234" customFormat="1" ht="28.9" customHeight="1">
      <c r="A12" s="235">
        <v>3</v>
      </c>
      <c r="B12" s="171" t="str">
        <f>VLOOKUP(C12,表12!R:S,2,0)</f>
        <v>I01-I02.0, I05-I09, I20-I25, I27, I30-I52</v>
      </c>
      <c r="C12" s="164" t="s">
        <v>66</v>
      </c>
      <c r="D12" s="165">
        <v>9</v>
      </c>
      <c r="E12" s="166">
        <f t="shared" si="0"/>
        <v>0.59934232169232959</v>
      </c>
      <c r="F12" s="167">
        <f t="shared" si="5"/>
        <v>5.0561797752808983</v>
      </c>
      <c r="G12" s="172" t="str">
        <f>VLOOKUP(H12,表12!R:S,2,0)</f>
        <v>I01-I02.0, I05-I09, I20-I25, I27, I30-I52</v>
      </c>
      <c r="H12" s="164" t="s">
        <v>66</v>
      </c>
      <c r="I12" s="165">
        <v>5</v>
      </c>
      <c r="J12" s="166">
        <f t="shared" si="1"/>
        <v>0.63728445446538839</v>
      </c>
      <c r="K12" s="167">
        <f t="shared" si="2"/>
        <v>4.5871559633027523</v>
      </c>
      <c r="L12" s="172" t="str">
        <f>VLOOKUP(M12,表12!R:S,2,0)</f>
        <v>I01-I02.0, I05-I09, I20-I25, I27, I30-I52</v>
      </c>
      <c r="M12" s="164" t="s">
        <v>66</v>
      </c>
      <c r="N12" s="165">
        <v>4</v>
      </c>
      <c r="O12" s="166">
        <f t="shared" si="3"/>
        <v>0.55782792960769356</v>
      </c>
      <c r="P12" s="166">
        <f t="shared" si="4"/>
        <v>5.7971014492753623</v>
      </c>
    </row>
    <row r="13" spans="1:16" s="234" customFormat="1" ht="28.9" customHeight="1">
      <c r="A13" s="235">
        <v>4</v>
      </c>
      <c r="B13" s="171" t="str">
        <f>VLOOKUP(C13,表12!R:S,2,0)</f>
        <v>Q00-Q99</v>
      </c>
      <c r="C13" s="164" t="s">
        <v>65</v>
      </c>
      <c r="D13" s="165">
        <v>8</v>
      </c>
      <c r="E13" s="166">
        <f t="shared" si="0"/>
        <v>0.53274873039318194</v>
      </c>
      <c r="F13" s="167">
        <f t="shared" si="5"/>
        <v>4.4943820224719104</v>
      </c>
      <c r="G13" s="172" t="str">
        <f>VLOOKUP(H13,表12!R:S,2,0)</f>
        <v>Q00-Q99</v>
      </c>
      <c r="H13" s="164" t="s">
        <v>65</v>
      </c>
      <c r="I13" s="165">
        <v>5</v>
      </c>
      <c r="J13" s="166">
        <f t="shared" si="1"/>
        <v>0.63728445446538839</v>
      </c>
      <c r="K13" s="167">
        <f t="shared" si="2"/>
        <v>4.5871559633027523</v>
      </c>
      <c r="L13" s="172" t="str">
        <f>VLOOKUP(M13,表12!R:S,2,0)</f>
        <v>D00-D48</v>
      </c>
      <c r="M13" s="164" t="s">
        <v>38</v>
      </c>
      <c r="N13" s="165">
        <v>4</v>
      </c>
      <c r="O13" s="166">
        <f t="shared" si="3"/>
        <v>0.55782792960769356</v>
      </c>
      <c r="P13" s="166">
        <f t="shared" si="4"/>
        <v>5.7971014492753623</v>
      </c>
    </row>
    <row r="14" spans="1:16" s="234" customFormat="1" ht="28.9" customHeight="1">
      <c r="A14" s="235">
        <v>5</v>
      </c>
      <c r="B14" s="171" t="str">
        <f>VLOOKUP(C14,表12!R:S,2,0)</f>
        <v>D00-D48</v>
      </c>
      <c r="C14" s="164" t="s">
        <v>38</v>
      </c>
      <c r="D14" s="165">
        <v>5</v>
      </c>
      <c r="E14" s="166">
        <f t="shared" si="0"/>
        <v>0.33296795649573868</v>
      </c>
      <c r="F14" s="167">
        <f t="shared" si="5"/>
        <v>2.8089887640449436</v>
      </c>
      <c r="G14" s="172" t="str">
        <f>VLOOKUP(H14,表12!R:S,2,0)</f>
        <v>I60-I69</v>
      </c>
      <c r="H14" s="164" t="s">
        <v>46</v>
      </c>
      <c r="I14" s="165">
        <v>3</v>
      </c>
      <c r="J14" s="166">
        <f t="shared" si="1"/>
        <v>0.38237067267923303</v>
      </c>
      <c r="K14" s="167">
        <f t="shared" si="2"/>
        <v>2.7522935779816518</v>
      </c>
      <c r="L14" s="172" t="str">
        <f>VLOOKUP(M14,表12!R:S,2,0)</f>
        <v>Q00-Q99</v>
      </c>
      <c r="M14" s="164" t="s">
        <v>65</v>
      </c>
      <c r="N14" s="165">
        <v>3</v>
      </c>
      <c r="O14" s="166">
        <f t="shared" si="3"/>
        <v>0.41837094720577017</v>
      </c>
      <c r="P14" s="166">
        <f t="shared" si="4"/>
        <v>4.3478260869565215</v>
      </c>
    </row>
    <row r="15" spans="1:16" s="234" customFormat="1" ht="28.9" customHeight="1">
      <c r="A15" s="235">
        <v>6</v>
      </c>
      <c r="B15" s="171" t="str">
        <f>VLOOKUP(C15,表12!R:S,2,0)</f>
        <v>J10-J11</v>
      </c>
      <c r="C15" s="164" t="s">
        <v>48</v>
      </c>
      <c r="D15" s="165">
        <v>5</v>
      </c>
      <c r="E15" s="166">
        <f t="shared" si="0"/>
        <v>0.33296795649573868</v>
      </c>
      <c r="F15" s="167">
        <f t="shared" si="5"/>
        <v>2.8089887640449436</v>
      </c>
      <c r="G15" s="172" t="str">
        <f>VLOOKUP(H15,表12!R:S,2,0)</f>
        <v>J10-J11</v>
      </c>
      <c r="H15" s="164" t="s">
        <v>48</v>
      </c>
      <c r="I15" s="165">
        <v>3</v>
      </c>
      <c r="J15" s="166">
        <f t="shared" si="1"/>
        <v>0.38237067267923303</v>
      </c>
      <c r="K15" s="167">
        <f t="shared" si="2"/>
        <v>2.7522935779816518</v>
      </c>
      <c r="L15" s="172" t="str">
        <f>VLOOKUP(M15,表12!R:S,2,0)</f>
        <v>G12</v>
      </c>
      <c r="M15" s="164" t="s">
        <v>42</v>
      </c>
      <c r="N15" s="165">
        <v>2</v>
      </c>
      <c r="O15" s="166">
        <f t="shared" si="3"/>
        <v>0.27891396480384678</v>
      </c>
      <c r="P15" s="166">
        <f t="shared" si="4"/>
        <v>2.8985507246376812</v>
      </c>
    </row>
    <row r="16" spans="1:16" s="234" customFormat="1" ht="28.9" customHeight="1">
      <c r="A16" s="235">
        <v>7</v>
      </c>
      <c r="B16" s="171" t="str">
        <f>VLOOKUP(C16,表12!R:S,2,0)</f>
        <v>I60-I69</v>
      </c>
      <c r="C16" s="164" t="s">
        <v>46</v>
      </c>
      <c r="D16" s="165">
        <v>4</v>
      </c>
      <c r="E16" s="166">
        <f t="shared" si="0"/>
        <v>0.26637436519659097</v>
      </c>
      <c r="F16" s="167">
        <f t="shared" si="5"/>
        <v>2.2471910112359552</v>
      </c>
      <c r="G16" s="172" t="str">
        <f>VLOOKUP(H16,表12!R:S,2,0)</f>
        <v>J12-J18</v>
      </c>
      <c r="H16" s="164" t="s">
        <v>50</v>
      </c>
      <c r="I16" s="165">
        <v>2</v>
      </c>
      <c r="J16" s="166">
        <f t="shared" si="1"/>
        <v>0.25491378178615537</v>
      </c>
      <c r="K16" s="167">
        <f t="shared" si="2"/>
        <v>1.834862385321101</v>
      </c>
      <c r="L16" s="172" t="str">
        <f>VLOOKUP(M16,表12!R:S,2,0)</f>
        <v>J10-J11</v>
      </c>
      <c r="M16" s="164" t="s">
        <v>48</v>
      </c>
      <c r="N16" s="165">
        <v>2</v>
      </c>
      <c r="O16" s="166">
        <f t="shared" si="3"/>
        <v>0.27891396480384678</v>
      </c>
      <c r="P16" s="166">
        <f t="shared" si="4"/>
        <v>2.8985507246376812</v>
      </c>
    </row>
    <row r="17" spans="1:16" s="234" customFormat="1" ht="28.9" customHeight="1">
      <c r="A17" s="235">
        <v>8</v>
      </c>
      <c r="B17" s="171" t="str">
        <f>VLOOKUP(C17,表12!R:S,2,0)</f>
        <v>J12-J18</v>
      </c>
      <c r="C17" s="164" t="s">
        <v>50</v>
      </c>
      <c r="D17" s="165">
        <v>3</v>
      </c>
      <c r="E17" s="166">
        <f t="shared" si="0"/>
        <v>0.1997807738974432</v>
      </c>
      <c r="F17" s="167">
        <f t="shared" si="5"/>
        <v>1.6853932584269662</v>
      </c>
      <c r="G17" s="172" t="str">
        <f>VLOOKUP(H17,表12!R:S,2,0)</f>
        <v>N00-N07, N17-N19, N25-N27</v>
      </c>
      <c r="H17" s="164" t="s">
        <v>69</v>
      </c>
      <c r="I17" s="165">
        <v>2</v>
      </c>
      <c r="J17" s="166">
        <f t="shared" si="1"/>
        <v>0.25491378178615537</v>
      </c>
      <c r="K17" s="167">
        <f t="shared" si="2"/>
        <v>1.834862385321101</v>
      </c>
      <c r="L17" s="172" t="str">
        <f>VLOOKUP(M17,表12!R:S,2,0)</f>
        <v>I60-I69</v>
      </c>
      <c r="M17" s="164" t="s">
        <v>46</v>
      </c>
      <c r="N17" s="165">
        <v>1</v>
      </c>
      <c r="O17" s="166">
        <f t="shared" si="3"/>
        <v>0.13945698240192339</v>
      </c>
      <c r="P17" s="166">
        <f t="shared" si="4"/>
        <v>1.4492753623188406</v>
      </c>
    </row>
    <row r="18" spans="1:16" s="234" customFormat="1" ht="28.9" customHeight="1">
      <c r="A18" s="235">
        <v>9</v>
      </c>
      <c r="B18" s="171" t="str">
        <f>VLOOKUP(C18,表12!R:S,2,0)</f>
        <v>N00-N07, N17-N19, N25-N27</v>
      </c>
      <c r="C18" s="174" t="s">
        <v>69</v>
      </c>
      <c r="D18" s="165">
        <v>3</v>
      </c>
      <c r="E18" s="166">
        <f t="shared" si="0"/>
        <v>0.1997807738974432</v>
      </c>
      <c r="F18" s="167">
        <f t="shared" si="5"/>
        <v>1.6853932584269662</v>
      </c>
      <c r="G18" s="172" t="str">
        <f>VLOOKUP(H18,表12!R:S,2,0)</f>
        <v>A40-A41</v>
      </c>
      <c r="H18" s="164" t="s">
        <v>26</v>
      </c>
      <c r="I18" s="165">
        <v>2</v>
      </c>
      <c r="J18" s="166">
        <f t="shared" si="1"/>
        <v>0.25491378178615537</v>
      </c>
      <c r="K18" s="167">
        <f t="shared" si="2"/>
        <v>1.834862385321101</v>
      </c>
      <c r="L18" s="172" t="str">
        <f>VLOOKUP(M18,表12!R:S,2,0)</f>
        <v>J12-J18</v>
      </c>
      <c r="M18" s="164" t="s">
        <v>50</v>
      </c>
      <c r="N18" s="165">
        <v>1</v>
      </c>
      <c r="O18" s="166">
        <f t="shared" si="3"/>
        <v>0.13945698240192339</v>
      </c>
      <c r="P18" s="166">
        <f t="shared" si="4"/>
        <v>1.4492753623188406</v>
      </c>
    </row>
    <row r="19" spans="1:16" s="234" customFormat="1" ht="28.9" customHeight="1">
      <c r="A19" s="235">
        <v>10</v>
      </c>
      <c r="B19" s="171" t="str">
        <f>VLOOKUP(C19,表12!R:S,2,0)</f>
        <v>A40-A41</v>
      </c>
      <c r="C19" s="164" t="s">
        <v>26</v>
      </c>
      <c r="D19" s="165">
        <v>3</v>
      </c>
      <c r="E19" s="166">
        <f t="shared" si="0"/>
        <v>0.1997807738974432</v>
      </c>
      <c r="F19" s="167">
        <f t="shared" si="5"/>
        <v>1.6853932584269662</v>
      </c>
      <c r="G19" s="172" t="str">
        <f>VLOOKUP(H19,表12!R:S,2,0)</f>
        <v>M00-M99</v>
      </c>
      <c r="H19" s="174" t="s">
        <v>67</v>
      </c>
      <c r="I19" s="165">
        <v>2</v>
      </c>
      <c r="J19" s="166">
        <f t="shared" si="1"/>
        <v>0.25491378178615537</v>
      </c>
      <c r="K19" s="167">
        <f t="shared" si="2"/>
        <v>1.834862385321101</v>
      </c>
      <c r="L19" s="172" t="str">
        <f>VLOOKUP(M19,表12!R:S,2,0)</f>
        <v>E10-E14</v>
      </c>
      <c r="M19" s="164" t="s">
        <v>76</v>
      </c>
      <c r="N19" s="165">
        <v>1</v>
      </c>
      <c r="O19" s="166">
        <f t="shared" si="3"/>
        <v>0.13945698240192339</v>
      </c>
      <c r="P19" s="166">
        <f t="shared" si="4"/>
        <v>1.4492753623188406</v>
      </c>
    </row>
    <row r="20" spans="1:16" s="234" customFormat="1" ht="28.9" customHeight="1">
      <c r="A20" s="235"/>
      <c r="B20" s="175"/>
      <c r="C20" s="176" t="s">
        <v>29</v>
      </c>
      <c r="D20" s="177">
        <v>50</v>
      </c>
      <c r="E20" s="178">
        <f t="shared" si="0"/>
        <v>3.3296795649573867</v>
      </c>
      <c r="F20" s="179">
        <f t="shared" si="5"/>
        <v>28.08988764044944</v>
      </c>
      <c r="G20" s="180"/>
      <c r="H20" s="176" t="s">
        <v>29</v>
      </c>
      <c r="I20" s="177">
        <v>28</v>
      </c>
      <c r="J20" s="178">
        <f t="shared" si="1"/>
        <v>3.5687929450061753</v>
      </c>
      <c r="K20" s="179">
        <f t="shared" si="2"/>
        <v>25.688073394495415</v>
      </c>
      <c r="L20" s="180"/>
      <c r="M20" s="176" t="s">
        <v>29</v>
      </c>
      <c r="N20" s="177">
        <v>22</v>
      </c>
      <c r="O20" s="178">
        <f t="shared" si="3"/>
        <v>3.068053612842315</v>
      </c>
      <c r="P20" s="178">
        <f t="shared" si="4"/>
        <v>31.884057971014489</v>
      </c>
    </row>
    <row r="21" spans="1:16" s="234" customFormat="1" ht="28.9" customHeight="1">
      <c r="A21" s="236">
        <v>11</v>
      </c>
      <c r="B21" s="171" t="str">
        <f>VLOOKUP(C21,表12!R:S,2,0)</f>
        <v>M00-M99</v>
      </c>
      <c r="C21" s="164" t="s">
        <v>67</v>
      </c>
      <c r="D21" s="182">
        <v>3</v>
      </c>
      <c r="E21" s="166">
        <f t="shared" si="0"/>
        <v>0.1997807738974432</v>
      </c>
      <c r="F21" s="167">
        <f t="shared" si="5"/>
        <v>1.6853932584269662</v>
      </c>
      <c r="G21" s="172" t="str">
        <f>VLOOKUP(H21,表12!R:S,2,0)</f>
        <v>X85-Y09, Y87.1</v>
      </c>
      <c r="H21" s="164" t="s">
        <v>68</v>
      </c>
      <c r="I21" s="182">
        <v>2</v>
      </c>
      <c r="J21" s="166">
        <f t="shared" si="1"/>
        <v>0.25491378178615537</v>
      </c>
      <c r="K21" s="167">
        <f t="shared" si="2"/>
        <v>1.834862385321101</v>
      </c>
      <c r="L21" s="172" t="str">
        <f>VLOOKUP(M21,表12!R:S,2,0)</f>
        <v>N00-N07, N17-N19, N25-N27</v>
      </c>
      <c r="M21" s="164" t="s">
        <v>69</v>
      </c>
      <c r="N21" s="182">
        <v>1</v>
      </c>
      <c r="O21" s="166">
        <f t="shared" si="3"/>
        <v>0.13945698240192339</v>
      </c>
      <c r="P21" s="166">
        <f t="shared" si="4"/>
        <v>1.4492753623188406</v>
      </c>
    </row>
    <row r="22" spans="1:16" s="234" customFormat="1" ht="28.9" customHeight="1">
      <c r="A22" s="233">
        <v>12</v>
      </c>
      <c r="B22" s="171" t="str">
        <f>VLOOKUP(C22,表12!R:S,2,0)</f>
        <v>G12</v>
      </c>
      <c r="C22" s="164" t="s">
        <v>42</v>
      </c>
      <c r="D22" s="165">
        <v>3</v>
      </c>
      <c r="E22" s="166">
        <f t="shared" si="0"/>
        <v>0.1997807738974432</v>
      </c>
      <c r="F22" s="167">
        <f t="shared" si="5"/>
        <v>1.6853932584269662</v>
      </c>
      <c r="G22" s="172" t="str">
        <f>VLOOKUP(H22,表12!R:S,2,0)</f>
        <v>E10-E14</v>
      </c>
      <c r="H22" s="164" t="s">
        <v>76</v>
      </c>
      <c r="I22" s="165">
        <v>1</v>
      </c>
      <c r="J22" s="166">
        <f t="shared" si="1"/>
        <v>0.12745689089307768</v>
      </c>
      <c r="K22" s="167">
        <f t="shared" si="2"/>
        <v>0.91743119266055051</v>
      </c>
      <c r="L22" s="172" t="str">
        <f>VLOOKUP(M22,表12!R:S,2,0)</f>
        <v>A40-A41</v>
      </c>
      <c r="M22" s="164" t="s">
        <v>26</v>
      </c>
      <c r="N22" s="165">
        <v>1</v>
      </c>
      <c r="O22" s="166">
        <f t="shared" si="3"/>
        <v>0.13945698240192339</v>
      </c>
      <c r="P22" s="166">
        <f t="shared" si="4"/>
        <v>1.4492753623188406</v>
      </c>
    </row>
    <row r="23" spans="1:16" s="234" customFormat="1" ht="28.9" customHeight="1">
      <c r="A23" s="233">
        <v>13</v>
      </c>
      <c r="B23" s="171" t="str">
        <f>VLOOKUP(C23,表12!R:S,2,0)</f>
        <v>E10-E14</v>
      </c>
      <c r="C23" s="164" t="s">
        <v>76</v>
      </c>
      <c r="D23" s="165">
        <v>2</v>
      </c>
      <c r="E23" s="166">
        <f t="shared" si="0"/>
        <v>0.13318718259829548</v>
      </c>
      <c r="F23" s="167">
        <f t="shared" si="5"/>
        <v>1.1235955056179776</v>
      </c>
      <c r="G23" s="172" t="str">
        <f>VLOOKUP(H23,表12!R:S,2,0)</f>
        <v>D00-D48</v>
      </c>
      <c r="H23" s="164" t="s">
        <v>38</v>
      </c>
      <c r="I23" s="165">
        <v>1</v>
      </c>
      <c r="J23" s="166">
        <f t="shared" si="1"/>
        <v>0.12745689089307768</v>
      </c>
      <c r="K23" s="167">
        <f t="shared" si="2"/>
        <v>0.91743119266055051</v>
      </c>
      <c r="L23" s="172" t="str">
        <f>VLOOKUP(M23,表12!R:S,2,0)</f>
        <v>M00-M99</v>
      </c>
      <c r="M23" s="164" t="s">
        <v>67</v>
      </c>
      <c r="N23" s="165">
        <v>1</v>
      </c>
      <c r="O23" s="166">
        <f t="shared" ref="O23:O25" si="6">N23/H$30*100000</f>
        <v>0.13945698240192339</v>
      </c>
      <c r="P23" s="166">
        <f t="shared" ref="P23:P25" si="7">N23/N$9*100</f>
        <v>1.4492753623188406</v>
      </c>
    </row>
    <row r="24" spans="1:16" s="234" customFormat="1" ht="28.9" customHeight="1">
      <c r="A24" s="233">
        <v>14</v>
      </c>
      <c r="B24" s="171" t="str">
        <f>VLOOKUP(C24,表12!R:S,2,0)</f>
        <v>D50-D64</v>
      </c>
      <c r="C24" s="164" t="s">
        <v>70</v>
      </c>
      <c r="D24" s="165">
        <v>2</v>
      </c>
      <c r="E24" s="166">
        <f t="shared" si="0"/>
        <v>0.13318718259829548</v>
      </c>
      <c r="F24" s="167">
        <f t="shared" si="5"/>
        <v>1.1235955056179776</v>
      </c>
      <c r="G24" s="172" t="str">
        <f>VLOOKUP(H24,表12!R:S,2,0)</f>
        <v>D50-D64</v>
      </c>
      <c r="H24" s="164" t="s">
        <v>70</v>
      </c>
      <c r="I24" s="165">
        <v>1</v>
      </c>
      <c r="J24" s="166">
        <f t="shared" si="1"/>
        <v>0.12745689089307768</v>
      </c>
      <c r="K24" s="167">
        <f t="shared" si="2"/>
        <v>0.91743119266055051</v>
      </c>
      <c r="L24" s="172" t="str">
        <f>VLOOKUP(M24,表12!R:S,2,0)</f>
        <v>L00-L99</v>
      </c>
      <c r="M24" s="164" t="s">
        <v>72</v>
      </c>
      <c r="N24" s="165">
        <v>1</v>
      </c>
      <c r="O24" s="166">
        <f t="shared" si="6"/>
        <v>0.13945698240192339</v>
      </c>
      <c r="P24" s="166">
        <f t="shared" si="7"/>
        <v>1.4492753623188406</v>
      </c>
    </row>
    <row r="25" spans="1:16" s="238" customFormat="1" ht="28.9" customHeight="1">
      <c r="A25" s="237">
        <v>15</v>
      </c>
      <c r="B25" s="175" t="str">
        <f>VLOOKUP(C25,表12!R:S,2,0)</f>
        <v>X85-Y09, Y87.1</v>
      </c>
      <c r="C25" s="184" t="s">
        <v>68</v>
      </c>
      <c r="D25" s="185">
        <v>2</v>
      </c>
      <c r="E25" s="178">
        <f t="shared" si="0"/>
        <v>0.13318718259829548</v>
      </c>
      <c r="F25" s="179">
        <f t="shared" si="5"/>
        <v>1.1235955056179776</v>
      </c>
      <c r="G25" s="175" t="str">
        <f>VLOOKUP(H25,表12!R:S,2,0)</f>
        <v>B20-B24</v>
      </c>
      <c r="H25" s="184" t="s">
        <v>75</v>
      </c>
      <c r="I25" s="186">
        <v>1</v>
      </c>
      <c r="J25" s="178">
        <f t="shared" si="1"/>
        <v>0.12745689089307768</v>
      </c>
      <c r="K25" s="179">
        <f t="shared" si="2"/>
        <v>0.91743119266055051</v>
      </c>
      <c r="L25" s="180" t="str">
        <f>VLOOKUP(M25,表12!R:S,2,0)</f>
        <v>D50-D64</v>
      </c>
      <c r="M25" s="184" t="s">
        <v>70</v>
      </c>
      <c r="N25" s="186">
        <v>1</v>
      </c>
      <c r="O25" s="178">
        <f t="shared" si="6"/>
        <v>0.13945698240192339</v>
      </c>
      <c r="P25" s="178">
        <f t="shared" si="7"/>
        <v>1.4492753623188406</v>
      </c>
    </row>
    <row r="26" spans="1:16" s="239" customFormat="1" ht="15.75" customHeight="1">
      <c r="A26" s="215" t="s">
        <v>159</v>
      </c>
      <c r="B26" s="215"/>
      <c r="G26" s="240"/>
      <c r="L26" s="240"/>
    </row>
    <row r="27" spans="1:16" s="241" customFormat="1">
      <c r="A27" s="200"/>
      <c r="B27" s="203"/>
      <c r="C27" s="204"/>
      <c r="D27" s="200"/>
      <c r="E27" s="200"/>
      <c r="F27" s="200"/>
      <c r="G27" s="203"/>
      <c r="H27" s="204"/>
      <c r="I27" s="200"/>
      <c r="J27" s="200"/>
      <c r="K27" s="200"/>
      <c r="L27" s="203"/>
      <c r="M27" s="204"/>
      <c r="N27" s="200"/>
      <c r="O27" s="200"/>
      <c r="P27" s="200"/>
    </row>
    <row r="28" spans="1:16">
      <c r="H28" s="204">
        <f>SUM(B32:G32)</f>
        <v>1501646</v>
      </c>
    </row>
    <row r="29" spans="1:16">
      <c r="H29" s="204">
        <f t="shared" ref="H29:H30" si="8">SUM(B33:G33)</f>
        <v>784579</v>
      </c>
    </row>
    <row r="30" spans="1:16">
      <c r="H30" s="204">
        <f t="shared" si="8"/>
        <v>717067</v>
      </c>
    </row>
    <row r="32" spans="1:16">
      <c r="B32" s="201">
        <v>213714</v>
      </c>
      <c r="C32" s="202">
        <v>223130</v>
      </c>
      <c r="D32" s="200">
        <v>236943</v>
      </c>
      <c r="E32" s="200">
        <v>251699</v>
      </c>
      <c r="F32" s="200">
        <v>281642</v>
      </c>
      <c r="G32" s="203">
        <v>294518</v>
      </c>
    </row>
    <row r="33" spans="2:7">
      <c r="B33" s="201">
        <v>111762</v>
      </c>
      <c r="C33" s="202">
        <v>116983</v>
      </c>
      <c r="D33" s="200">
        <v>124008</v>
      </c>
      <c r="E33" s="200">
        <v>131272</v>
      </c>
      <c r="F33" s="200">
        <v>146795</v>
      </c>
      <c r="G33" s="203">
        <v>153759</v>
      </c>
    </row>
    <row r="34" spans="2:7">
      <c r="B34" s="201">
        <v>101952</v>
      </c>
      <c r="C34" s="202">
        <v>106147</v>
      </c>
      <c r="D34" s="200">
        <v>112935</v>
      </c>
      <c r="E34" s="200">
        <v>120427</v>
      </c>
      <c r="F34" s="200">
        <v>134847</v>
      </c>
      <c r="G34" s="203">
        <v>140759</v>
      </c>
    </row>
  </sheetData>
  <mergeCells count="1">
    <mergeCell ref="A1:P2"/>
  </mergeCells>
  <phoneticPr fontId="20" type="noConversion"/>
  <pageMargins left="0.70866141732283472" right="0.70866141732283472" top="0.74803149606299213" bottom="0.74803149606299213" header="0.31496062992125984" footer="0.31496062992125984"/>
  <pageSetup paperSize="9" scale="78"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0"/>
  <sheetViews>
    <sheetView view="pageBreakPreview" zoomScaleNormal="100" zoomScaleSheetLayoutView="100" workbookViewId="0">
      <selection activeCell="B3" sqref="A3:XFD3"/>
    </sheetView>
  </sheetViews>
  <sheetFormatPr defaultRowHeight="16.5"/>
  <cols>
    <col min="1" max="1" width="3" style="200" customWidth="1"/>
    <col min="2" max="2" width="13.125" style="201" customWidth="1"/>
    <col min="3" max="3" width="19.875" style="202" customWidth="1"/>
    <col min="4" max="4" width="5" style="200" bestFit="1" customWidth="1"/>
    <col min="5" max="5" width="6.75" style="200" bestFit="1" customWidth="1"/>
    <col min="6" max="6" width="7.875" style="200" customWidth="1"/>
    <col min="7" max="7" width="13.125" style="203" customWidth="1"/>
    <col min="8" max="8" width="19.875" style="204" customWidth="1"/>
    <col min="9" max="9" width="5" style="200" bestFit="1" customWidth="1"/>
    <col min="10" max="10" width="6.75" style="200" bestFit="1" customWidth="1"/>
    <col min="11" max="11" width="7.875" style="200" customWidth="1"/>
    <col min="12" max="12" width="13.125" style="203" customWidth="1"/>
    <col min="13" max="13" width="19.875" style="204" customWidth="1"/>
    <col min="14" max="14" width="5" style="200" bestFit="1" customWidth="1"/>
    <col min="15" max="15" width="6.75" style="200" bestFit="1" customWidth="1"/>
    <col min="16" max="16" width="7.875" style="200" customWidth="1"/>
    <col min="17" max="256" width="9" style="200"/>
    <col min="257" max="257" width="3" style="200" customWidth="1"/>
    <col min="258" max="258" width="13.125" style="200" customWidth="1"/>
    <col min="259" max="259" width="19.875" style="200" customWidth="1"/>
    <col min="260" max="260" width="5" style="200" bestFit="1" customWidth="1"/>
    <col min="261" max="261" width="6.75" style="200" bestFit="1" customWidth="1"/>
    <col min="262" max="262" width="7.875" style="200" customWidth="1"/>
    <col min="263" max="263" width="13.125" style="200" customWidth="1"/>
    <col min="264" max="264" width="19.875" style="200" customWidth="1"/>
    <col min="265" max="265" width="5" style="200" bestFit="1" customWidth="1"/>
    <col min="266" max="266" width="6.75" style="200" bestFit="1" customWidth="1"/>
    <col min="267" max="267" width="7.875" style="200" customWidth="1"/>
    <col min="268" max="268" width="13.125" style="200" customWidth="1"/>
    <col min="269" max="269" width="19.875" style="200" customWidth="1"/>
    <col min="270" max="270" width="5" style="200" bestFit="1" customWidth="1"/>
    <col min="271" max="271" width="6.75" style="200" bestFit="1" customWidth="1"/>
    <col min="272" max="272" width="7.875" style="200" customWidth="1"/>
    <col min="273" max="512" width="9" style="200"/>
    <col min="513" max="513" width="3" style="200" customWidth="1"/>
    <col min="514" max="514" width="13.125" style="200" customWidth="1"/>
    <col min="515" max="515" width="19.875" style="200" customWidth="1"/>
    <col min="516" max="516" width="5" style="200" bestFit="1" customWidth="1"/>
    <col min="517" max="517" width="6.75" style="200" bestFit="1" customWidth="1"/>
    <col min="518" max="518" width="7.875" style="200" customWidth="1"/>
    <col min="519" max="519" width="13.125" style="200" customWidth="1"/>
    <col min="520" max="520" width="19.875" style="200" customWidth="1"/>
    <col min="521" max="521" width="5" style="200" bestFit="1" customWidth="1"/>
    <col min="522" max="522" width="6.75" style="200" bestFit="1" customWidth="1"/>
    <col min="523" max="523" width="7.875" style="200" customWidth="1"/>
    <col min="524" max="524" width="13.125" style="200" customWidth="1"/>
    <col min="525" max="525" width="19.875" style="200" customWidth="1"/>
    <col min="526" max="526" width="5" style="200" bestFit="1" customWidth="1"/>
    <col min="527" max="527" width="6.75" style="200" bestFit="1" customWidth="1"/>
    <col min="528" max="528" width="7.875" style="200" customWidth="1"/>
    <col min="529" max="768" width="9" style="200"/>
    <col min="769" max="769" width="3" style="200" customWidth="1"/>
    <col min="770" max="770" width="13.125" style="200" customWidth="1"/>
    <col min="771" max="771" width="19.875" style="200" customWidth="1"/>
    <col min="772" max="772" width="5" style="200" bestFit="1" customWidth="1"/>
    <col min="773" max="773" width="6.75" style="200" bestFit="1" customWidth="1"/>
    <col min="774" max="774" width="7.875" style="200" customWidth="1"/>
    <col min="775" max="775" width="13.125" style="200" customWidth="1"/>
    <col min="776" max="776" width="19.875" style="200" customWidth="1"/>
    <col min="777" max="777" width="5" style="200" bestFit="1" customWidth="1"/>
    <col min="778" max="778" width="6.75" style="200" bestFit="1" customWidth="1"/>
    <col min="779" max="779" width="7.875" style="200" customWidth="1"/>
    <col min="780" max="780" width="13.125" style="200" customWidth="1"/>
    <col min="781" max="781" width="19.875" style="200" customWidth="1"/>
    <col min="782" max="782" width="5" style="200" bestFit="1" customWidth="1"/>
    <col min="783" max="783" width="6.75" style="200" bestFit="1" customWidth="1"/>
    <col min="784" max="784" width="7.875" style="200" customWidth="1"/>
    <col min="785" max="1024" width="9" style="200"/>
    <col min="1025" max="1025" width="3" style="200" customWidth="1"/>
    <col min="1026" max="1026" width="13.125" style="200" customWidth="1"/>
    <col min="1027" max="1027" width="19.875" style="200" customWidth="1"/>
    <col min="1028" max="1028" width="5" style="200" bestFit="1" customWidth="1"/>
    <col min="1029" max="1029" width="6.75" style="200" bestFit="1" customWidth="1"/>
    <col min="1030" max="1030" width="7.875" style="200" customWidth="1"/>
    <col min="1031" max="1031" width="13.125" style="200" customWidth="1"/>
    <col min="1032" max="1032" width="19.875" style="200" customWidth="1"/>
    <col min="1033" max="1033" width="5" style="200" bestFit="1" customWidth="1"/>
    <col min="1034" max="1034" width="6.75" style="200" bestFit="1" customWidth="1"/>
    <col min="1035" max="1035" width="7.875" style="200" customWidth="1"/>
    <col min="1036" max="1036" width="13.125" style="200" customWidth="1"/>
    <col min="1037" max="1037" width="19.875" style="200" customWidth="1"/>
    <col min="1038" max="1038" width="5" style="200" bestFit="1" customWidth="1"/>
    <col min="1039" max="1039" width="6.75" style="200" bestFit="1" customWidth="1"/>
    <col min="1040" max="1040" width="7.875" style="200" customWidth="1"/>
    <col min="1041" max="1280" width="9" style="200"/>
    <col min="1281" max="1281" width="3" style="200" customWidth="1"/>
    <col min="1282" max="1282" width="13.125" style="200" customWidth="1"/>
    <col min="1283" max="1283" width="19.875" style="200" customWidth="1"/>
    <col min="1284" max="1284" width="5" style="200" bestFit="1" customWidth="1"/>
    <col min="1285" max="1285" width="6.75" style="200" bestFit="1" customWidth="1"/>
    <col min="1286" max="1286" width="7.875" style="200" customWidth="1"/>
    <col min="1287" max="1287" width="13.125" style="200" customWidth="1"/>
    <col min="1288" max="1288" width="19.875" style="200" customWidth="1"/>
    <col min="1289" max="1289" width="5" style="200" bestFit="1" customWidth="1"/>
    <col min="1290" max="1290" width="6.75" style="200" bestFit="1" customWidth="1"/>
    <col min="1291" max="1291" width="7.875" style="200" customWidth="1"/>
    <col min="1292" max="1292" width="13.125" style="200" customWidth="1"/>
    <col min="1293" max="1293" width="19.875" style="200" customWidth="1"/>
    <col min="1294" max="1294" width="5" style="200" bestFit="1" customWidth="1"/>
    <col min="1295" max="1295" width="6.75" style="200" bestFit="1" customWidth="1"/>
    <col min="1296" max="1296" width="7.875" style="200" customWidth="1"/>
    <col min="1297" max="1536" width="9" style="200"/>
    <col min="1537" max="1537" width="3" style="200" customWidth="1"/>
    <col min="1538" max="1538" width="13.125" style="200" customWidth="1"/>
    <col min="1539" max="1539" width="19.875" style="200" customWidth="1"/>
    <col min="1540" max="1540" width="5" style="200" bestFit="1" customWidth="1"/>
    <col min="1541" max="1541" width="6.75" style="200" bestFit="1" customWidth="1"/>
    <col min="1542" max="1542" width="7.875" style="200" customWidth="1"/>
    <col min="1543" max="1543" width="13.125" style="200" customWidth="1"/>
    <col min="1544" max="1544" width="19.875" style="200" customWidth="1"/>
    <col min="1545" max="1545" width="5" style="200" bestFit="1" customWidth="1"/>
    <col min="1546" max="1546" width="6.75" style="200" bestFit="1" customWidth="1"/>
    <col min="1547" max="1547" width="7.875" style="200" customWidth="1"/>
    <col min="1548" max="1548" width="13.125" style="200" customWidth="1"/>
    <col min="1549" max="1549" width="19.875" style="200" customWidth="1"/>
    <col min="1550" max="1550" width="5" style="200" bestFit="1" customWidth="1"/>
    <col min="1551" max="1551" width="6.75" style="200" bestFit="1" customWidth="1"/>
    <col min="1552" max="1552" width="7.875" style="200" customWidth="1"/>
    <col min="1553" max="1792" width="9" style="200"/>
    <col min="1793" max="1793" width="3" style="200" customWidth="1"/>
    <col min="1794" max="1794" width="13.125" style="200" customWidth="1"/>
    <col min="1795" max="1795" width="19.875" style="200" customWidth="1"/>
    <col min="1796" max="1796" width="5" style="200" bestFit="1" customWidth="1"/>
    <col min="1797" max="1797" width="6.75" style="200" bestFit="1" customWidth="1"/>
    <col min="1798" max="1798" width="7.875" style="200" customWidth="1"/>
    <col min="1799" max="1799" width="13.125" style="200" customWidth="1"/>
    <col min="1800" max="1800" width="19.875" style="200" customWidth="1"/>
    <col min="1801" max="1801" width="5" style="200" bestFit="1" customWidth="1"/>
    <col min="1802" max="1802" width="6.75" style="200" bestFit="1" customWidth="1"/>
    <col min="1803" max="1803" width="7.875" style="200" customWidth="1"/>
    <col min="1804" max="1804" width="13.125" style="200" customWidth="1"/>
    <col min="1805" max="1805" width="19.875" style="200" customWidth="1"/>
    <col min="1806" max="1806" width="5" style="200" bestFit="1" customWidth="1"/>
    <col min="1807" max="1807" width="6.75" style="200" bestFit="1" customWidth="1"/>
    <col min="1808" max="1808" width="7.875" style="200" customWidth="1"/>
    <col min="1809" max="2048" width="9" style="200"/>
    <col min="2049" max="2049" width="3" style="200" customWidth="1"/>
    <col min="2050" max="2050" width="13.125" style="200" customWidth="1"/>
    <col min="2051" max="2051" width="19.875" style="200" customWidth="1"/>
    <col min="2052" max="2052" width="5" style="200" bestFit="1" customWidth="1"/>
    <col min="2053" max="2053" width="6.75" style="200" bestFit="1" customWidth="1"/>
    <col min="2054" max="2054" width="7.875" style="200" customWidth="1"/>
    <col min="2055" max="2055" width="13.125" style="200" customWidth="1"/>
    <col min="2056" max="2056" width="19.875" style="200" customWidth="1"/>
    <col min="2057" max="2057" width="5" style="200" bestFit="1" customWidth="1"/>
    <col min="2058" max="2058" width="6.75" style="200" bestFit="1" customWidth="1"/>
    <col min="2059" max="2059" width="7.875" style="200" customWidth="1"/>
    <col min="2060" max="2060" width="13.125" style="200" customWidth="1"/>
    <col min="2061" max="2061" width="19.875" style="200" customWidth="1"/>
    <col min="2062" max="2062" width="5" style="200" bestFit="1" customWidth="1"/>
    <col min="2063" max="2063" width="6.75" style="200" bestFit="1" customWidth="1"/>
    <col min="2064" max="2064" width="7.875" style="200" customWidth="1"/>
    <col min="2065" max="2304" width="9" style="200"/>
    <col min="2305" max="2305" width="3" style="200" customWidth="1"/>
    <col min="2306" max="2306" width="13.125" style="200" customWidth="1"/>
    <col min="2307" max="2307" width="19.875" style="200" customWidth="1"/>
    <col min="2308" max="2308" width="5" style="200" bestFit="1" customWidth="1"/>
    <col min="2309" max="2309" width="6.75" style="200" bestFit="1" customWidth="1"/>
    <col min="2310" max="2310" width="7.875" style="200" customWidth="1"/>
    <col min="2311" max="2311" width="13.125" style="200" customWidth="1"/>
    <col min="2312" max="2312" width="19.875" style="200" customWidth="1"/>
    <col min="2313" max="2313" width="5" style="200" bestFit="1" customWidth="1"/>
    <col min="2314" max="2314" width="6.75" style="200" bestFit="1" customWidth="1"/>
    <col min="2315" max="2315" width="7.875" style="200" customWidth="1"/>
    <col min="2316" max="2316" width="13.125" style="200" customWidth="1"/>
    <col min="2317" max="2317" width="19.875" style="200" customWidth="1"/>
    <col min="2318" max="2318" width="5" style="200" bestFit="1" customWidth="1"/>
    <col min="2319" max="2319" width="6.75" style="200" bestFit="1" customWidth="1"/>
    <col min="2320" max="2320" width="7.875" style="200" customWidth="1"/>
    <col min="2321" max="2560" width="9" style="200"/>
    <col min="2561" max="2561" width="3" style="200" customWidth="1"/>
    <col min="2562" max="2562" width="13.125" style="200" customWidth="1"/>
    <col min="2563" max="2563" width="19.875" style="200" customWidth="1"/>
    <col min="2564" max="2564" width="5" style="200" bestFit="1" customWidth="1"/>
    <col min="2565" max="2565" width="6.75" style="200" bestFit="1" customWidth="1"/>
    <col min="2566" max="2566" width="7.875" style="200" customWidth="1"/>
    <col min="2567" max="2567" width="13.125" style="200" customWidth="1"/>
    <col min="2568" max="2568" width="19.875" style="200" customWidth="1"/>
    <col min="2569" max="2569" width="5" style="200" bestFit="1" customWidth="1"/>
    <col min="2570" max="2570" width="6.75" style="200" bestFit="1" customWidth="1"/>
    <col min="2571" max="2571" width="7.875" style="200" customWidth="1"/>
    <col min="2572" max="2572" width="13.125" style="200" customWidth="1"/>
    <col min="2573" max="2573" width="19.875" style="200" customWidth="1"/>
    <col min="2574" max="2574" width="5" style="200" bestFit="1" customWidth="1"/>
    <col min="2575" max="2575" width="6.75" style="200" bestFit="1" customWidth="1"/>
    <col min="2576" max="2576" width="7.875" style="200" customWidth="1"/>
    <col min="2577" max="2816" width="9" style="200"/>
    <col min="2817" max="2817" width="3" style="200" customWidth="1"/>
    <col min="2818" max="2818" width="13.125" style="200" customWidth="1"/>
    <col min="2819" max="2819" width="19.875" style="200" customWidth="1"/>
    <col min="2820" max="2820" width="5" style="200" bestFit="1" customWidth="1"/>
    <col min="2821" max="2821" width="6.75" style="200" bestFit="1" customWidth="1"/>
    <col min="2822" max="2822" width="7.875" style="200" customWidth="1"/>
    <col min="2823" max="2823" width="13.125" style="200" customWidth="1"/>
    <col min="2824" max="2824" width="19.875" style="200" customWidth="1"/>
    <col min="2825" max="2825" width="5" style="200" bestFit="1" customWidth="1"/>
    <col min="2826" max="2826" width="6.75" style="200" bestFit="1" customWidth="1"/>
    <col min="2827" max="2827" width="7.875" style="200" customWidth="1"/>
    <col min="2828" max="2828" width="13.125" style="200" customWidth="1"/>
    <col min="2829" max="2829" width="19.875" style="200" customWidth="1"/>
    <col min="2830" max="2830" width="5" style="200" bestFit="1" customWidth="1"/>
    <col min="2831" max="2831" width="6.75" style="200" bestFit="1" customWidth="1"/>
    <col min="2832" max="2832" width="7.875" style="200" customWidth="1"/>
    <col min="2833" max="3072" width="9" style="200"/>
    <col min="3073" max="3073" width="3" style="200" customWidth="1"/>
    <col min="3074" max="3074" width="13.125" style="200" customWidth="1"/>
    <col min="3075" max="3075" width="19.875" style="200" customWidth="1"/>
    <col min="3076" max="3076" width="5" style="200" bestFit="1" customWidth="1"/>
    <col min="3077" max="3077" width="6.75" style="200" bestFit="1" customWidth="1"/>
    <col min="3078" max="3078" width="7.875" style="200" customWidth="1"/>
    <col min="3079" max="3079" width="13.125" style="200" customWidth="1"/>
    <col min="3080" max="3080" width="19.875" style="200" customWidth="1"/>
    <col min="3081" max="3081" width="5" style="200" bestFit="1" customWidth="1"/>
    <col min="3082" max="3082" width="6.75" style="200" bestFit="1" customWidth="1"/>
    <col min="3083" max="3083" width="7.875" style="200" customWidth="1"/>
    <col min="3084" max="3084" width="13.125" style="200" customWidth="1"/>
    <col min="3085" max="3085" width="19.875" style="200" customWidth="1"/>
    <col min="3086" max="3086" width="5" style="200" bestFit="1" customWidth="1"/>
    <col min="3087" max="3087" width="6.75" style="200" bestFit="1" customWidth="1"/>
    <col min="3088" max="3088" width="7.875" style="200" customWidth="1"/>
    <col min="3089" max="3328" width="9" style="200"/>
    <col min="3329" max="3329" width="3" style="200" customWidth="1"/>
    <col min="3330" max="3330" width="13.125" style="200" customWidth="1"/>
    <col min="3331" max="3331" width="19.875" style="200" customWidth="1"/>
    <col min="3332" max="3332" width="5" style="200" bestFit="1" customWidth="1"/>
    <col min="3333" max="3333" width="6.75" style="200" bestFit="1" customWidth="1"/>
    <col min="3334" max="3334" width="7.875" style="200" customWidth="1"/>
    <col min="3335" max="3335" width="13.125" style="200" customWidth="1"/>
    <col min="3336" max="3336" width="19.875" style="200" customWidth="1"/>
    <col min="3337" max="3337" width="5" style="200" bestFit="1" customWidth="1"/>
    <col min="3338" max="3338" width="6.75" style="200" bestFit="1" customWidth="1"/>
    <col min="3339" max="3339" width="7.875" style="200" customWidth="1"/>
    <col min="3340" max="3340" width="13.125" style="200" customWidth="1"/>
    <col min="3341" max="3341" width="19.875" style="200" customWidth="1"/>
    <col min="3342" max="3342" width="5" style="200" bestFit="1" customWidth="1"/>
    <col min="3343" max="3343" width="6.75" style="200" bestFit="1" customWidth="1"/>
    <col min="3344" max="3344" width="7.875" style="200" customWidth="1"/>
    <col min="3345" max="3584" width="9" style="200"/>
    <col min="3585" max="3585" width="3" style="200" customWidth="1"/>
    <col min="3586" max="3586" width="13.125" style="200" customWidth="1"/>
    <col min="3587" max="3587" width="19.875" style="200" customWidth="1"/>
    <col min="3588" max="3588" width="5" style="200" bestFit="1" customWidth="1"/>
    <col min="3589" max="3589" width="6.75" style="200" bestFit="1" customWidth="1"/>
    <col min="3590" max="3590" width="7.875" style="200" customWidth="1"/>
    <col min="3591" max="3591" width="13.125" style="200" customWidth="1"/>
    <col min="3592" max="3592" width="19.875" style="200" customWidth="1"/>
    <col min="3593" max="3593" width="5" style="200" bestFit="1" customWidth="1"/>
    <col min="3594" max="3594" width="6.75" style="200" bestFit="1" customWidth="1"/>
    <col min="3595" max="3595" width="7.875" style="200" customWidth="1"/>
    <col min="3596" max="3596" width="13.125" style="200" customWidth="1"/>
    <col min="3597" max="3597" width="19.875" style="200" customWidth="1"/>
    <col min="3598" max="3598" width="5" style="200" bestFit="1" customWidth="1"/>
    <col min="3599" max="3599" width="6.75" style="200" bestFit="1" customWidth="1"/>
    <col min="3600" max="3600" width="7.875" style="200" customWidth="1"/>
    <col min="3601" max="3840" width="9" style="200"/>
    <col min="3841" max="3841" width="3" style="200" customWidth="1"/>
    <col min="3842" max="3842" width="13.125" style="200" customWidth="1"/>
    <col min="3843" max="3843" width="19.875" style="200" customWidth="1"/>
    <col min="3844" max="3844" width="5" style="200" bestFit="1" customWidth="1"/>
    <col min="3845" max="3845" width="6.75" style="200" bestFit="1" customWidth="1"/>
    <col min="3846" max="3846" width="7.875" style="200" customWidth="1"/>
    <col min="3847" max="3847" width="13.125" style="200" customWidth="1"/>
    <col min="3848" max="3848" width="19.875" style="200" customWidth="1"/>
    <col min="3849" max="3849" width="5" style="200" bestFit="1" customWidth="1"/>
    <col min="3850" max="3850" width="6.75" style="200" bestFit="1" customWidth="1"/>
    <col min="3851" max="3851" width="7.875" style="200" customWidth="1"/>
    <col min="3852" max="3852" width="13.125" style="200" customWidth="1"/>
    <col min="3853" max="3853" width="19.875" style="200" customWidth="1"/>
    <col min="3854" max="3854" width="5" style="200" bestFit="1" customWidth="1"/>
    <col min="3855" max="3855" width="6.75" style="200" bestFit="1" customWidth="1"/>
    <col min="3856" max="3856" width="7.875" style="200" customWidth="1"/>
    <col min="3857" max="4096" width="9" style="200"/>
    <col min="4097" max="4097" width="3" style="200" customWidth="1"/>
    <col min="4098" max="4098" width="13.125" style="200" customWidth="1"/>
    <col min="4099" max="4099" width="19.875" style="200" customWidth="1"/>
    <col min="4100" max="4100" width="5" style="200" bestFit="1" customWidth="1"/>
    <col min="4101" max="4101" width="6.75" style="200" bestFit="1" customWidth="1"/>
    <col min="4102" max="4102" width="7.875" style="200" customWidth="1"/>
    <col min="4103" max="4103" width="13.125" style="200" customWidth="1"/>
    <col min="4104" max="4104" width="19.875" style="200" customWidth="1"/>
    <col min="4105" max="4105" width="5" style="200" bestFit="1" customWidth="1"/>
    <col min="4106" max="4106" width="6.75" style="200" bestFit="1" customWidth="1"/>
    <col min="4107" max="4107" width="7.875" style="200" customWidth="1"/>
    <col min="4108" max="4108" width="13.125" style="200" customWidth="1"/>
    <col min="4109" max="4109" width="19.875" style="200" customWidth="1"/>
    <col min="4110" max="4110" width="5" style="200" bestFit="1" customWidth="1"/>
    <col min="4111" max="4111" width="6.75" style="200" bestFit="1" customWidth="1"/>
    <col min="4112" max="4112" width="7.875" style="200" customWidth="1"/>
    <col min="4113" max="4352" width="9" style="200"/>
    <col min="4353" max="4353" width="3" style="200" customWidth="1"/>
    <col min="4354" max="4354" width="13.125" style="200" customWidth="1"/>
    <col min="4355" max="4355" width="19.875" style="200" customWidth="1"/>
    <col min="4356" max="4356" width="5" style="200" bestFit="1" customWidth="1"/>
    <col min="4357" max="4357" width="6.75" style="200" bestFit="1" customWidth="1"/>
    <col min="4358" max="4358" width="7.875" style="200" customWidth="1"/>
    <col min="4359" max="4359" width="13.125" style="200" customWidth="1"/>
    <col min="4360" max="4360" width="19.875" style="200" customWidth="1"/>
    <col min="4361" max="4361" width="5" style="200" bestFit="1" customWidth="1"/>
    <col min="4362" max="4362" width="6.75" style="200" bestFit="1" customWidth="1"/>
    <col min="4363" max="4363" width="7.875" style="200" customWidth="1"/>
    <col min="4364" max="4364" width="13.125" style="200" customWidth="1"/>
    <col min="4365" max="4365" width="19.875" style="200" customWidth="1"/>
    <col min="4366" max="4366" width="5" style="200" bestFit="1" customWidth="1"/>
    <col min="4367" max="4367" width="6.75" style="200" bestFit="1" customWidth="1"/>
    <col min="4368" max="4368" width="7.875" style="200" customWidth="1"/>
    <col min="4369" max="4608" width="9" style="200"/>
    <col min="4609" max="4609" width="3" style="200" customWidth="1"/>
    <col min="4610" max="4610" width="13.125" style="200" customWidth="1"/>
    <col min="4611" max="4611" width="19.875" style="200" customWidth="1"/>
    <col min="4612" max="4612" width="5" style="200" bestFit="1" customWidth="1"/>
    <col min="4613" max="4613" width="6.75" style="200" bestFit="1" customWidth="1"/>
    <col min="4614" max="4614" width="7.875" style="200" customWidth="1"/>
    <col min="4615" max="4615" width="13.125" style="200" customWidth="1"/>
    <col min="4616" max="4616" width="19.875" style="200" customWidth="1"/>
    <col min="4617" max="4617" width="5" style="200" bestFit="1" customWidth="1"/>
    <col min="4618" max="4618" width="6.75" style="200" bestFit="1" customWidth="1"/>
    <col min="4619" max="4619" width="7.875" style="200" customWidth="1"/>
    <col min="4620" max="4620" width="13.125" style="200" customWidth="1"/>
    <col min="4621" max="4621" width="19.875" style="200" customWidth="1"/>
    <col min="4622" max="4622" width="5" style="200" bestFit="1" customWidth="1"/>
    <col min="4623" max="4623" width="6.75" style="200" bestFit="1" customWidth="1"/>
    <col min="4624" max="4624" width="7.875" style="200" customWidth="1"/>
    <col min="4625" max="4864" width="9" style="200"/>
    <col min="4865" max="4865" width="3" style="200" customWidth="1"/>
    <col min="4866" max="4866" width="13.125" style="200" customWidth="1"/>
    <col min="4867" max="4867" width="19.875" style="200" customWidth="1"/>
    <col min="4868" max="4868" width="5" style="200" bestFit="1" customWidth="1"/>
    <col min="4869" max="4869" width="6.75" style="200" bestFit="1" customWidth="1"/>
    <col min="4870" max="4870" width="7.875" style="200" customWidth="1"/>
    <col min="4871" max="4871" width="13.125" style="200" customWidth="1"/>
    <col min="4872" max="4872" width="19.875" style="200" customWidth="1"/>
    <col min="4873" max="4873" width="5" style="200" bestFit="1" customWidth="1"/>
    <col min="4874" max="4874" width="6.75" style="200" bestFit="1" customWidth="1"/>
    <col min="4875" max="4875" width="7.875" style="200" customWidth="1"/>
    <col min="4876" max="4876" width="13.125" style="200" customWidth="1"/>
    <col min="4877" max="4877" width="19.875" style="200" customWidth="1"/>
    <col min="4878" max="4878" width="5" style="200" bestFit="1" customWidth="1"/>
    <col min="4879" max="4879" width="6.75" style="200" bestFit="1" customWidth="1"/>
    <col min="4880" max="4880" width="7.875" style="200" customWidth="1"/>
    <col min="4881" max="5120" width="9" style="200"/>
    <col min="5121" max="5121" width="3" style="200" customWidth="1"/>
    <col min="5122" max="5122" width="13.125" style="200" customWidth="1"/>
    <col min="5123" max="5123" width="19.875" style="200" customWidth="1"/>
    <col min="5124" max="5124" width="5" style="200" bestFit="1" customWidth="1"/>
    <col min="5125" max="5125" width="6.75" style="200" bestFit="1" customWidth="1"/>
    <col min="5126" max="5126" width="7.875" style="200" customWidth="1"/>
    <col min="5127" max="5127" width="13.125" style="200" customWidth="1"/>
    <col min="5128" max="5128" width="19.875" style="200" customWidth="1"/>
    <col min="5129" max="5129" width="5" style="200" bestFit="1" customWidth="1"/>
    <col min="5130" max="5130" width="6.75" style="200" bestFit="1" customWidth="1"/>
    <col min="5131" max="5131" width="7.875" style="200" customWidth="1"/>
    <col min="5132" max="5132" width="13.125" style="200" customWidth="1"/>
    <col min="5133" max="5133" width="19.875" style="200" customWidth="1"/>
    <col min="5134" max="5134" width="5" style="200" bestFit="1" customWidth="1"/>
    <col min="5135" max="5135" width="6.75" style="200" bestFit="1" customWidth="1"/>
    <col min="5136" max="5136" width="7.875" style="200" customWidth="1"/>
    <col min="5137" max="5376" width="9" style="200"/>
    <col min="5377" max="5377" width="3" style="200" customWidth="1"/>
    <col min="5378" max="5378" width="13.125" style="200" customWidth="1"/>
    <col min="5379" max="5379" width="19.875" style="200" customWidth="1"/>
    <col min="5380" max="5380" width="5" style="200" bestFit="1" customWidth="1"/>
    <col min="5381" max="5381" width="6.75" style="200" bestFit="1" customWidth="1"/>
    <col min="5382" max="5382" width="7.875" style="200" customWidth="1"/>
    <col min="5383" max="5383" width="13.125" style="200" customWidth="1"/>
    <col min="5384" max="5384" width="19.875" style="200" customWidth="1"/>
    <col min="5385" max="5385" width="5" style="200" bestFit="1" customWidth="1"/>
    <col min="5386" max="5386" width="6.75" style="200" bestFit="1" customWidth="1"/>
    <col min="5387" max="5387" width="7.875" style="200" customWidth="1"/>
    <col min="5388" max="5388" width="13.125" style="200" customWidth="1"/>
    <col min="5389" max="5389" width="19.875" style="200" customWidth="1"/>
    <col min="5390" max="5390" width="5" style="200" bestFit="1" customWidth="1"/>
    <col min="5391" max="5391" width="6.75" style="200" bestFit="1" customWidth="1"/>
    <col min="5392" max="5392" width="7.875" style="200" customWidth="1"/>
    <col min="5393" max="5632" width="9" style="200"/>
    <col min="5633" max="5633" width="3" style="200" customWidth="1"/>
    <col min="5634" max="5634" width="13.125" style="200" customWidth="1"/>
    <col min="5635" max="5635" width="19.875" style="200" customWidth="1"/>
    <col min="5636" max="5636" width="5" style="200" bestFit="1" customWidth="1"/>
    <col min="5637" max="5637" width="6.75" style="200" bestFit="1" customWidth="1"/>
    <col min="5638" max="5638" width="7.875" style="200" customWidth="1"/>
    <col min="5639" max="5639" width="13.125" style="200" customWidth="1"/>
    <col min="5640" max="5640" width="19.875" style="200" customWidth="1"/>
    <col min="5641" max="5641" width="5" style="200" bestFit="1" customWidth="1"/>
    <col min="5642" max="5642" width="6.75" style="200" bestFit="1" customWidth="1"/>
    <col min="5643" max="5643" width="7.875" style="200" customWidth="1"/>
    <col min="5644" max="5644" width="13.125" style="200" customWidth="1"/>
    <col min="5645" max="5645" width="19.875" style="200" customWidth="1"/>
    <col min="5646" max="5646" width="5" style="200" bestFit="1" customWidth="1"/>
    <col min="5647" max="5647" width="6.75" style="200" bestFit="1" customWidth="1"/>
    <col min="5648" max="5648" width="7.875" style="200" customWidth="1"/>
    <col min="5649" max="5888" width="9" style="200"/>
    <col min="5889" max="5889" width="3" style="200" customWidth="1"/>
    <col min="5890" max="5890" width="13.125" style="200" customWidth="1"/>
    <col min="5891" max="5891" width="19.875" style="200" customWidth="1"/>
    <col min="5892" max="5892" width="5" style="200" bestFit="1" customWidth="1"/>
    <col min="5893" max="5893" width="6.75" style="200" bestFit="1" customWidth="1"/>
    <col min="5894" max="5894" width="7.875" style="200" customWidth="1"/>
    <col min="5895" max="5895" width="13.125" style="200" customWidth="1"/>
    <col min="5896" max="5896" width="19.875" style="200" customWidth="1"/>
    <col min="5897" max="5897" width="5" style="200" bestFit="1" customWidth="1"/>
    <col min="5898" max="5898" width="6.75" style="200" bestFit="1" customWidth="1"/>
    <col min="5899" max="5899" width="7.875" style="200" customWidth="1"/>
    <col min="5900" max="5900" width="13.125" style="200" customWidth="1"/>
    <col min="5901" max="5901" width="19.875" style="200" customWidth="1"/>
    <col min="5902" max="5902" width="5" style="200" bestFit="1" customWidth="1"/>
    <col min="5903" max="5903" width="6.75" style="200" bestFit="1" customWidth="1"/>
    <col min="5904" max="5904" width="7.875" style="200" customWidth="1"/>
    <col min="5905" max="6144" width="9" style="200"/>
    <col min="6145" max="6145" width="3" style="200" customWidth="1"/>
    <col min="6146" max="6146" width="13.125" style="200" customWidth="1"/>
    <col min="6147" max="6147" width="19.875" style="200" customWidth="1"/>
    <col min="6148" max="6148" width="5" style="200" bestFit="1" customWidth="1"/>
    <col min="6149" max="6149" width="6.75" style="200" bestFit="1" customWidth="1"/>
    <col min="6150" max="6150" width="7.875" style="200" customWidth="1"/>
    <col min="6151" max="6151" width="13.125" style="200" customWidth="1"/>
    <col min="6152" max="6152" width="19.875" style="200" customWidth="1"/>
    <col min="6153" max="6153" width="5" style="200" bestFit="1" customWidth="1"/>
    <col min="6154" max="6154" width="6.75" style="200" bestFit="1" customWidth="1"/>
    <col min="6155" max="6155" width="7.875" style="200" customWidth="1"/>
    <col min="6156" max="6156" width="13.125" style="200" customWidth="1"/>
    <col min="6157" max="6157" width="19.875" style="200" customWidth="1"/>
    <col min="6158" max="6158" width="5" style="200" bestFit="1" customWidth="1"/>
    <col min="6159" max="6159" width="6.75" style="200" bestFit="1" customWidth="1"/>
    <col min="6160" max="6160" width="7.875" style="200" customWidth="1"/>
    <col min="6161" max="6400" width="9" style="200"/>
    <col min="6401" max="6401" width="3" style="200" customWidth="1"/>
    <col min="6402" max="6402" width="13.125" style="200" customWidth="1"/>
    <col min="6403" max="6403" width="19.875" style="200" customWidth="1"/>
    <col min="6404" max="6404" width="5" style="200" bestFit="1" customWidth="1"/>
    <col min="6405" max="6405" width="6.75" style="200" bestFit="1" customWidth="1"/>
    <col min="6406" max="6406" width="7.875" style="200" customWidth="1"/>
    <col min="6407" max="6407" width="13.125" style="200" customWidth="1"/>
    <col min="6408" max="6408" width="19.875" style="200" customWidth="1"/>
    <col min="6409" max="6409" width="5" style="200" bestFit="1" customWidth="1"/>
    <col min="6410" max="6410" width="6.75" style="200" bestFit="1" customWidth="1"/>
    <col min="6411" max="6411" width="7.875" style="200" customWidth="1"/>
    <col min="6412" max="6412" width="13.125" style="200" customWidth="1"/>
    <col min="6413" max="6413" width="19.875" style="200" customWidth="1"/>
    <col min="6414" max="6414" width="5" style="200" bestFit="1" customWidth="1"/>
    <col min="6415" max="6415" width="6.75" style="200" bestFit="1" customWidth="1"/>
    <col min="6416" max="6416" width="7.875" style="200" customWidth="1"/>
    <col min="6417" max="6656" width="9" style="200"/>
    <col min="6657" max="6657" width="3" style="200" customWidth="1"/>
    <col min="6658" max="6658" width="13.125" style="200" customWidth="1"/>
    <col min="6659" max="6659" width="19.875" style="200" customWidth="1"/>
    <col min="6660" max="6660" width="5" style="200" bestFit="1" customWidth="1"/>
    <col min="6661" max="6661" width="6.75" style="200" bestFit="1" customWidth="1"/>
    <col min="6662" max="6662" width="7.875" style="200" customWidth="1"/>
    <col min="6663" max="6663" width="13.125" style="200" customWidth="1"/>
    <col min="6664" max="6664" width="19.875" style="200" customWidth="1"/>
    <col min="6665" max="6665" width="5" style="200" bestFit="1" customWidth="1"/>
    <col min="6666" max="6666" width="6.75" style="200" bestFit="1" customWidth="1"/>
    <col min="6667" max="6667" width="7.875" style="200" customWidth="1"/>
    <col min="6668" max="6668" width="13.125" style="200" customWidth="1"/>
    <col min="6669" max="6669" width="19.875" style="200" customWidth="1"/>
    <col min="6670" max="6670" width="5" style="200" bestFit="1" customWidth="1"/>
    <col min="6671" max="6671" width="6.75" style="200" bestFit="1" customWidth="1"/>
    <col min="6672" max="6672" width="7.875" style="200" customWidth="1"/>
    <col min="6673" max="6912" width="9" style="200"/>
    <col min="6913" max="6913" width="3" style="200" customWidth="1"/>
    <col min="6914" max="6914" width="13.125" style="200" customWidth="1"/>
    <col min="6915" max="6915" width="19.875" style="200" customWidth="1"/>
    <col min="6916" max="6916" width="5" style="200" bestFit="1" customWidth="1"/>
    <col min="6917" max="6917" width="6.75" style="200" bestFit="1" customWidth="1"/>
    <col min="6918" max="6918" width="7.875" style="200" customWidth="1"/>
    <col min="6919" max="6919" width="13.125" style="200" customWidth="1"/>
    <col min="6920" max="6920" width="19.875" style="200" customWidth="1"/>
    <col min="6921" max="6921" width="5" style="200" bestFit="1" customWidth="1"/>
    <col min="6922" max="6922" width="6.75" style="200" bestFit="1" customWidth="1"/>
    <col min="6923" max="6923" width="7.875" style="200" customWidth="1"/>
    <col min="6924" max="6924" width="13.125" style="200" customWidth="1"/>
    <col min="6925" max="6925" width="19.875" style="200" customWidth="1"/>
    <col min="6926" max="6926" width="5" style="200" bestFit="1" customWidth="1"/>
    <col min="6927" max="6927" width="6.75" style="200" bestFit="1" customWidth="1"/>
    <col min="6928" max="6928" width="7.875" style="200" customWidth="1"/>
    <col min="6929" max="7168" width="9" style="200"/>
    <col min="7169" max="7169" width="3" style="200" customWidth="1"/>
    <col min="7170" max="7170" width="13.125" style="200" customWidth="1"/>
    <col min="7171" max="7171" width="19.875" style="200" customWidth="1"/>
    <col min="7172" max="7172" width="5" style="200" bestFit="1" customWidth="1"/>
    <col min="7173" max="7173" width="6.75" style="200" bestFit="1" customWidth="1"/>
    <col min="7174" max="7174" width="7.875" style="200" customWidth="1"/>
    <col min="7175" max="7175" width="13.125" style="200" customWidth="1"/>
    <col min="7176" max="7176" width="19.875" style="200" customWidth="1"/>
    <col min="7177" max="7177" width="5" style="200" bestFit="1" customWidth="1"/>
    <col min="7178" max="7178" width="6.75" style="200" bestFit="1" customWidth="1"/>
    <col min="7179" max="7179" width="7.875" style="200" customWidth="1"/>
    <col min="7180" max="7180" width="13.125" style="200" customWidth="1"/>
    <col min="7181" max="7181" width="19.875" style="200" customWidth="1"/>
    <col min="7182" max="7182" width="5" style="200" bestFit="1" customWidth="1"/>
    <col min="7183" max="7183" width="6.75" style="200" bestFit="1" customWidth="1"/>
    <col min="7184" max="7184" width="7.875" style="200" customWidth="1"/>
    <col min="7185" max="7424" width="9" style="200"/>
    <col min="7425" max="7425" width="3" style="200" customWidth="1"/>
    <col min="7426" max="7426" width="13.125" style="200" customWidth="1"/>
    <col min="7427" max="7427" width="19.875" style="200" customWidth="1"/>
    <col min="7428" max="7428" width="5" style="200" bestFit="1" customWidth="1"/>
    <col min="7429" max="7429" width="6.75" style="200" bestFit="1" customWidth="1"/>
    <col min="7430" max="7430" width="7.875" style="200" customWidth="1"/>
    <col min="7431" max="7431" width="13.125" style="200" customWidth="1"/>
    <col min="7432" max="7432" width="19.875" style="200" customWidth="1"/>
    <col min="7433" max="7433" width="5" style="200" bestFit="1" customWidth="1"/>
    <col min="7434" max="7434" width="6.75" style="200" bestFit="1" customWidth="1"/>
    <col min="7435" max="7435" width="7.875" style="200" customWidth="1"/>
    <col min="7436" max="7436" width="13.125" style="200" customWidth="1"/>
    <col min="7437" max="7437" width="19.875" style="200" customWidth="1"/>
    <col min="7438" max="7438" width="5" style="200" bestFit="1" customWidth="1"/>
    <col min="7439" max="7439" width="6.75" style="200" bestFit="1" customWidth="1"/>
    <col min="7440" max="7440" width="7.875" style="200" customWidth="1"/>
    <col min="7441" max="7680" width="9" style="200"/>
    <col min="7681" max="7681" width="3" style="200" customWidth="1"/>
    <col min="7682" max="7682" width="13.125" style="200" customWidth="1"/>
    <col min="7683" max="7683" width="19.875" style="200" customWidth="1"/>
    <col min="7684" max="7684" width="5" style="200" bestFit="1" customWidth="1"/>
    <col min="7685" max="7685" width="6.75" style="200" bestFit="1" customWidth="1"/>
    <col min="7686" max="7686" width="7.875" style="200" customWidth="1"/>
    <col min="7687" max="7687" width="13.125" style="200" customWidth="1"/>
    <col min="7688" max="7688" width="19.875" style="200" customWidth="1"/>
    <col min="7689" max="7689" width="5" style="200" bestFit="1" customWidth="1"/>
    <col min="7690" max="7690" width="6.75" style="200" bestFit="1" customWidth="1"/>
    <col min="7691" max="7691" width="7.875" style="200" customWidth="1"/>
    <col min="7692" max="7692" width="13.125" style="200" customWidth="1"/>
    <col min="7693" max="7693" width="19.875" style="200" customWidth="1"/>
    <col min="7694" max="7694" width="5" style="200" bestFit="1" customWidth="1"/>
    <col min="7695" max="7695" width="6.75" style="200" bestFit="1" customWidth="1"/>
    <col min="7696" max="7696" width="7.875" style="200" customWidth="1"/>
    <col min="7697" max="7936" width="9" style="200"/>
    <col min="7937" max="7937" width="3" style="200" customWidth="1"/>
    <col min="7938" max="7938" width="13.125" style="200" customWidth="1"/>
    <col min="7939" max="7939" width="19.875" style="200" customWidth="1"/>
    <col min="7940" max="7940" width="5" style="200" bestFit="1" customWidth="1"/>
    <col min="7941" max="7941" width="6.75" style="200" bestFit="1" customWidth="1"/>
    <col min="7942" max="7942" width="7.875" style="200" customWidth="1"/>
    <col min="7943" max="7943" width="13.125" style="200" customWidth="1"/>
    <col min="7944" max="7944" width="19.875" style="200" customWidth="1"/>
    <col min="7945" max="7945" width="5" style="200" bestFit="1" customWidth="1"/>
    <col min="7946" max="7946" width="6.75" style="200" bestFit="1" customWidth="1"/>
    <col min="7947" max="7947" width="7.875" style="200" customWidth="1"/>
    <col min="7948" max="7948" width="13.125" style="200" customWidth="1"/>
    <col min="7949" max="7949" width="19.875" style="200" customWidth="1"/>
    <col min="7950" max="7950" width="5" style="200" bestFit="1" customWidth="1"/>
    <col min="7951" max="7951" width="6.75" style="200" bestFit="1" customWidth="1"/>
    <col min="7952" max="7952" width="7.875" style="200" customWidth="1"/>
    <col min="7953" max="8192" width="9" style="200"/>
    <col min="8193" max="8193" width="3" style="200" customWidth="1"/>
    <col min="8194" max="8194" width="13.125" style="200" customWidth="1"/>
    <col min="8195" max="8195" width="19.875" style="200" customWidth="1"/>
    <col min="8196" max="8196" width="5" style="200" bestFit="1" customWidth="1"/>
    <col min="8197" max="8197" width="6.75" style="200" bestFit="1" customWidth="1"/>
    <col min="8198" max="8198" width="7.875" style="200" customWidth="1"/>
    <col min="8199" max="8199" width="13.125" style="200" customWidth="1"/>
    <col min="8200" max="8200" width="19.875" style="200" customWidth="1"/>
    <col min="8201" max="8201" width="5" style="200" bestFit="1" customWidth="1"/>
    <col min="8202" max="8202" width="6.75" style="200" bestFit="1" customWidth="1"/>
    <col min="8203" max="8203" width="7.875" style="200" customWidth="1"/>
    <col min="8204" max="8204" width="13.125" style="200" customWidth="1"/>
    <col min="8205" max="8205" width="19.875" style="200" customWidth="1"/>
    <col min="8206" max="8206" width="5" style="200" bestFit="1" customWidth="1"/>
    <col min="8207" max="8207" width="6.75" style="200" bestFit="1" customWidth="1"/>
    <col min="8208" max="8208" width="7.875" style="200" customWidth="1"/>
    <col min="8209" max="8448" width="9" style="200"/>
    <col min="8449" max="8449" width="3" style="200" customWidth="1"/>
    <col min="8450" max="8450" width="13.125" style="200" customWidth="1"/>
    <col min="8451" max="8451" width="19.875" style="200" customWidth="1"/>
    <col min="8452" max="8452" width="5" style="200" bestFit="1" customWidth="1"/>
    <col min="8453" max="8453" width="6.75" style="200" bestFit="1" customWidth="1"/>
    <col min="8454" max="8454" width="7.875" style="200" customWidth="1"/>
    <col min="8455" max="8455" width="13.125" style="200" customWidth="1"/>
    <col min="8456" max="8456" width="19.875" style="200" customWidth="1"/>
    <col min="8457" max="8457" width="5" style="200" bestFit="1" customWidth="1"/>
    <col min="8458" max="8458" width="6.75" style="200" bestFit="1" customWidth="1"/>
    <col min="8459" max="8459" width="7.875" style="200" customWidth="1"/>
    <col min="8460" max="8460" width="13.125" style="200" customWidth="1"/>
    <col min="8461" max="8461" width="19.875" style="200" customWidth="1"/>
    <col min="8462" max="8462" width="5" style="200" bestFit="1" customWidth="1"/>
    <col min="8463" max="8463" width="6.75" style="200" bestFit="1" customWidth="1"/>
    <col min="8464" max="8464" width="7.875" style="200" customWidth="1"/>
    <col min="8465" max="8704" width="9" style="200"/>
    <col min="8705" max="8705" width="3" style="200" customWidth="1"/>
    <col min="8706" max="8706" width="13.125" style="200" customWidth="1"/>
    <col min="8707" max="8707" width="19.875" style="200" customWidth="1"/>
    <col min="8708" max="8708" width="5" style="200" bestFit="1" customWidth="1"/>
    <col min="8709" max="8709" width="6.75" style="200" bestFit="1" customWidth="1"/>
    <col min="8710" max="8710" width="7.875" style="200" customWidth="1"/>
    <col min="8711" max="8711" width="13.125" style="200" customWidth="1"/>
    <col min="8712" max="8712" width="19.875" style="200" customWidth="1"/>
    <col min="8713" max="8713" width="5" style="200" bestFit="1" customWidth="1"/>
    <col min="8714" max="8714" width="6.75" style="200" bestFit="1" customWidth="1"/>
    <col min="8715" max="8715" width="7.875" style="200" customWidth="1"/>
    <col min="8716" max="8716" width="13.125" style="200" customWidth="1"/>
    <col min="8717" max="8717" width="19.875" style="200" customWidth="1"/>
    <col min="8718" max="8718" width="5" style="200" bestFit="1" customWidth="1"/>
    <col min="8719" max="8719" width="6.75" style="200" bestFit="1" customWidth="1"/>
    <col min="8720" max="8720" width="7.875" style="200" customWidth="1"/>
    <col min="8721" max="8960" width="9" style="200"/>
    <col min="8961" max="8961" width="3" style="200" customWidth="1"/>
    <col min="8962" max="8962" width="13.125" style="200" customWidth="1"/>
    <col min="8963" max="8963" width="19.875" style="200" customWidth="1"/>
    <col min="8964" max="8964" width="5" style="200" bestFit="1" customWidth="1"/>
    <col min="8965" max="8965" width="6.75" style="200" bestFit="1" customWidth="1"/>
    <col min="8966" max="8966" width="7.875" style="200" customWidth="1"/>
    <col min="8967" max="8967" width="13.125" style="200" customWidth="1"/>
    <col min="8968" max="8968" width="19.875" style="200" customWidth="1"/>
    <col min="8969" max="8969" width="5" style="200" bestFit="1" customWidth="1"/>
    <col min="8970" max="8970" width="6.75" style="200" bestFit="1" customWidth="1"/>
    <col min="8971" max="8971" width="7.875" style="200" customWidth="1"/>
    <col min="8972" max="8972" width="13.125" style="200" customWidth="1"/>
    <col min="8973" max="8973" width="19.875" style="200" customWidth="1"/>
    <col min="8974" max="8974" width="5" style="200" bestFit="1" customWidth="1"/>
    <col min="8975" max="8975" width="6.75" style="200" bestFit="1" customWidth="1"/>
    <col min="8976" max="8976" width="7.875" style="200" customWidth="1"/>
    <col min="8977" max="9216" width="9" style="200"/>
    <col min="9217" max="9217" width="3" style="200" customWidth="1"/>
    <col min="9218" max="9218" width="13.125" style="200" customWidth="1"/>
    <col min="9219" max="9219" width="19.875" style="200" customWidth="1"/>
    <col min="9220" max="9220" width="5" style="200" bestFit="1" customWidth="1"/>
    <col min="9221" max="9221" width="6.75" style="200" bestFit="1" customWidth="1"/>
    <col min="9222" max="9222" width="7.875" style="200" customWidth="1"/>
    <col min="9223" max="9223" width="13.125" style="200" customWidth="1"/>
    <col min="9224" max="9224" width="19.875" style="200" customWidth="1"/>
    <col min="9225" max="9225" width="5" style="200" bestFit="1" customWidth="1"/>
    <col min="9226" max="9226" width="6.75" style="200" bestFit="1" customWidth="1"/>
    <col min="9227" max="9227" width="7.875" style="200" customWidth="1"/>
    <col min="9228" max="9228" width="13.125" style="200" customWidth="1"/>
    <col min="9229" max="9229" width="19.875" style="200" customWidth="1"/>
    <col min="9230" max="9230" width="5" style="200" bestFit="1" customWidth="1"/>
    <col min="9231" max="9231" width="6.75" style="200" bestFit="1" customWidth="1"/>
    <col min="9232" max="9232" width="7.875" style="200" customWidth="1"/>
    <col min="9233" max="9472" width="9" style="200"/>
    <col min="9473" max="9473" width="3" style="200" customWidth="1"/>
    <col min="9474" max="9474" width="13.125" style="200" customWidth="1"/>
    <col min="9475" max="9475" width="19.875" style="200" customWidth="1"/>
    <col min="9476" max="9476" width="5" style="200" bestFit="1" customWidth="1"/>
    <col min="9477" max="9477" width="6.75" style="200" bestFit="1" customWidth="1"/>
    <col min="9478" max="9478" width="7.875" style="200" customWidth="1"/>
    <col min="9479" max="9479" width="13.125" style="200" customWidth="1"/>
    <col min="9480" max="9480" width="19.875" style="200" customWidth="1"/>
    <col min="9481" max="9481" width="5" style="200" bestFit="1" customWidth="1"/>
    <col min="9482" max="9482" width="6.75" style="200" bestFit="1" customWidth="1"/>
    <col min="9483" max="9483" width="7.875" style="200" customWidth="1"/>
    <col min="9484" max="9484" width="13.125" style="200" customWidth="1"/>
    <col min="9485" max="9485" width="19.875" style="200" customWidth="1"/>
    <col min="9486" max="9486" width="5" style="200" bestFit="1" customWidth="1"/>
    <col min="9487" max="9487" width="6.75" style="200" bestFit="1" customWidth="1"/>
    <col min="9488" max="9488" width="7.875" style="200" customWidth="1"/>
    <col min="9489" max="9728" width="9" style="200"/>
    <col min="9729" max="9729" width="3" style="200" customWidth="1"/>
    <col min="9730" max="9730" width="13.125" style="200" customWidth="1"/>
    <col min="9731" max="9731" width="19.875" style="200" customWidth="1"/>
    <col min="9732" max="9732" width="5" style="200" bestFit="1" customWidth="1"/>
    <col min="9733" max="9733" width="6.75" style="200" bestFit="1" customWidth="1"/>
    <col min="9734" max="9734" width="7.875" style="200" customWidth="1"/>
    <col min="9735" max="9735" width="13.125" style="200" customWidth="1"/>
    <col min="9736" max="9736" width="19.875" style="200" customWidth="1"/>
    <col min="9737" max="9737" width="5" style="200" bestFit="1" customWidth="1"/>
    <col min="9738" max="9738" width="6.75" style="200" bestFit="1" customWidth="1"/>
    <col min="9739" max="9739" width="7.875" style="200" customWidth="1"/>
    <col min="9740" max="9740" width="13.125" style="200" customWidth="1"/>
    <col min="9741" max="9741" width="19.875" style="200" customWidth="1"/>
    <col min="9742" max="9742" width="5" style="200" bestFit="1" customWidth="1"/>
    <col min="9743" max="9743" width="6.75" style="200" bestFit="1" customWidth="1"/>
    <col min="9744" max="9744" width="7.875" style="200" customWidth="1"/>
    <col min="9745" max="9984" width="9" style="200"/>
    <col min="9985" max="9985" width="3" style="200" customWidth="1"/>
    <col min="9986" max="9986" width="13.125" style="200" customWidth="1"/>
    <col min="9987" max="9987" width="19.875" style="200" customWidth="1"/>
    <col min="9988" max="9988" width="5" style="200" bestFit="1" customWidth="1"/>
    <col min="9989" max="9989" width="6.75" style="200" bestFit="1" customWidth="1"/>
    <col min="9990" max="9990" width="7.875" style="200" customWidth="1"/>
    <col min="9991" max="9991" width="13.125" style="200" customWidth="1"/>
    <col min="9992" max="9992" width="19.875" style="200" customWidth="1"/>
    <col min="9993" max="9993" width="5" style="200" bestFit="1" customWidth="1"/>
    <col min="9994" max="9994" width="6.75" style="200" bestFit="1" customWidth="1"/>
    <col min="9995" max="9995" width="7.875" style="200" customWidth="1"/>
    <col min="9996" max="9996" width="13.125" style="200" customWidth="1"/>
    <col min="9997" max="9997" width="19.875" style="200" customWidth="1"/>
    <col min="9998" max="9998" width="5" style="200" bestFit="1" customWidth="1"/>
    <col min="9999" max="9999" width="6.75" style="200" bestFit="1" customWidth="1"/>
    <col min="10000" max="10000" width="7.875" style="200" customWidth="1"/>
    <col min="10001" max="10240" width="9" style="200"/>
    <col min="10241" max="10241" width="3" style="200" customWidth="1"/>
    <col min="10242" max="10242" width="13.125" style="200" customWidth="1"/>
    <col min="10243" max="10243" width="19.875" style="200" customWidth="1"/>
    <col min="10244" max="10244" width="5" style="200" bestFit="1" customWidth="1"/>
    <col min="10245" max="10245" width="6.75" style="200" bestFit="1" customWidth="1"/>
    <col min="10246" max="10246" width="7.875" style="200" customWidth="1"/>
    <col min="10247" max="10247" width="13.125" style="200" customWidth="1"/>
    <col min="10248" max="10248" width="19.875" style="200" customWidth="1"/>
    <col min="10249" max="10249" width="5" style="200" bestFit="1" customWidth="1"/>
    <col min="10250" max="10250" width="6.75" style="200" bestFit="1" customWidth="1"/>
    <col min="10251" max="10251" width="7.875" style="200" customWidth="1"/>
    <col min="10252" max="10252" width="13.125" style="200" customWidth="1"/>
    <col min="10253" max="10253" width="19.875" style="200" customWidth="1"/>
    <col min="10254" max="10254" width="5" style="200" bestFit="1" customWidth="1"/>
    <col min="10255" max="10255" width="6.75" style="200" bestFit="1" customWidth="1"/>
    <col min="10256" max="10256" width="7.875" style="200" customWidth="1"/>
    <col min="10257" max="10496" width="9" style="200"/>
    <col min="10497" max="10497" width="3" style="200" customWidth="1"/>
    <col min="10498" max="10498" width="13.125" style="200" customWidth="1"/>
    <col min="10499" max="10499" width="19.875" style="200" customWidth="1"/>
    <col min="10500" max="10500" width="5" style="200" bestFit="1" customWidth="1"/>
    <col min="10501" max="10501" width="6.75" style="200" bestFit="1" customWidth="1"/>
    <col min="10502" max="10502" width="7.875" style="200" customWidth="1"/>
    <col min="10503" max="10503" width="13.125" style="200" customWidth="1"/>
    <col min="10504" max="10504" width="19.875" style="200" customWidth="1"/>
    <col min="10505" max="10505" width="5" style="200" bestFit="1" customWidth="1"/>
    <col min="10506" max="10506" width="6.75" style="200" bestFit="1" customWidth="1"/>
    <col min="10507" max="10507" width="7.875" style="200" customWidth="1"/>
    <col min="10508" max="10508" width="13.125" style="200" customWidth="1"/>
    <col min="10509" max="10509" width="19.875" style="200" customWidth="1"/>
    <col min="10510" max="10510" width="5" style="200" bestFit="1" customWidth="1"/>
    <col min="10511" max="10511" width="6.75" style="200" bestFit="1" customWidth="1"/>
    <col min="10512" max="10512" width="7.875" style="200" customWidth="1"/>
    <col min="10513" max="10752" width="9" style="200"/>
    <col min="10753" max="10753" width="3" style="200" customWidth="1"/>
    <col min="10754" max="10754" width="13.125" style="200" customWidth="1"/>
    <col min="10755" max="10755" width="19.875" style="200" customWidth="1"/>
    <col min="10756" max="10756" width="5" style="200" bestFit="1" customWidth="1"/>
    <col min="10757" max="10757" width="6.75" style="200" bestFit="1" customWidth="1"/>
    <col min="10758" max="10758" width="7.875" style="200" customWidth="1"/>
    <col min="10759" max="10759" width="13.125" style="200" customWidth="1"/>
    <col min="10760" max="10760" width="19.875" style="200" customWidth="1"/>
    <col min="10761" max="10761" width="5" style="200" bestFit="1" customWidth="1"/>
    <col min="10762" max="10762" width="6.75" style="200" bestFit="1" customWidth="1"/>
    <col min="10763" max="10763" width="7.875" style="200" customWidth="1"/>
    <col min="10764" max="10764" width="13.125" style="200" customWidth="1"/>
    <col min="10765" max="10765" width="19.875" style="200" customWidth="1"/>
    <col min="10766" max="10766" width="5" style="200" bestFit="1" customWidth="1"/>
    <col min="10767" max="10767" width="6.75" style="200" bestFit="1" customWidth="1"/>
    <col min="10768" max="10768" width="7.875" style="200" customWidth="1"/>
    <col min="10769" max="11008" width="9" style="200"/>
    <col min="11009" max="11009" width="3" style="200" customWidth="1"/>
    <col min="11010" max="11010" width="13.125" style="200" customWidth="1"/>
    <col min="11011" max="11011" width="19.875" style="200" customWidth="1"/>
    <col min="11012" max="11012" width="5" style="200" bestFit="1" customWidth="1"/>
    <col min="11013" max="11013" width="6.75" style="200" bestFit="1" customWidth="1"/>
    <col min="11014" max="11014" width="7.875" style="200" customWidth="1"/>
    <col min="11015" max="11015" width="13.125" style="200" customWidth="1"/>
    <col min="11016" max="11016" width="19.875" style="200" customWidth="1"/>
    <col min="11017" max="11017" width="5" style="200" bestFit="1" customWidth="1"/>
    <col min="11018" max="11018" width="6.75" style="200" bestFit="1" customWidth="1"/>
    <col min="11019" max="11019" width="7.875" style="200" customWidth="1"/>
    <col min="11020" max="11020" width="13.125" style="200" customWidth="1"/>
    <col min="11021" max="11021" width="19.875" style="200" customWidth="1"/>
    <col min="11022" max="11022" width="5" style="200" bestFit="1" customWidth="1"/>
    <col min="11023" max="11023" width="6.75" style="200" bestFit="1" customWidth="1"/>
    <col min="11024" max="11024" width="7.875" style="200" customWidth="1"/>
    <col min="11025" max="11264" width="9" style="200"/>
    <col min="11265" max="11265" width="3" style="200" customWidth="1"/>
    <col min="11266" max="11266" width="13.125" style="200" customWidth="1"/>
    <col min="11267" max="11267" width="19.875" style="200" customWidth="1"/>
    <col min="11268" max="11268" width="5" style="200" bestFit="1" customWidth="1"/>
    <col min="11269" max="11269" width="6.75" style="200" bestFit="1" customWidth="1"/>
    <col min="11270" max="11270" width="7.875" style="200" customWidth="1"/>
    <col min="11271" max="11271" width="13.125" style="200" customWidth="1"/>
    <col min="11272" max="11272" width="19.875" style="200" customWidth="1"/>
    <col min="11273" max="11273" width="5" style="200" bestFit="1" customWidth="1"/>
    <col min="11274" max="11274" width="6.75" style="200" bestFit="1" customWidth="1"/>
    <col min="11275" max="11275" width="7.875" style="200" customWidth="1"/>
    <col min="11276" max="11276" width="13.125" style="200" customWidth="1"/>
    <col min="11277" max="11277" width="19.875" style="200" customWidth="1"/>
    <col min="11278" max="11278" width="5" style="200" bestFit="1" customWidth="1"/>
    <col min="11279" max="11279" width="6.75" style="200" bestFit="1" customWidth="1"/>
    <col min="11280" max="11280" width="7.875" style="200" customWidth="1"/>
    <col min="11281" max="11520" width="9" style="200"/>
    <col min="11521" max="11521" width="3" style="200" customWidth="1"/>
    <col min="11522" max="11522" width="13.125" style="200" customWidth="1"/>
    <col min="11523" max="11523" width="19.875" style="200" customWidth="1"/>
    <col min="11524" max="11524" width="5" style="200" bestFit="1" customWidth="1"/>
    <col min="11525" max="11525" width="6.75" style="200" bestFit="1" customWidth="1"/>
    <col min="11526" max="11526" width="7.875" style="200" customWidth="1"/>
    <col min="11527" max="11527" width="13.125" style="200" customWidth="1"/>
    <col min="11528" max="11528" width="19.875" style="200" customWidth="1"/>
    <col min="11529" max="11529" width="5" style="200" bestFit="1" customWidth="1"/>
    <col min="11530" max="11530" width="6.75" style="200" bestFit="1" customWidth="1"/>
    <col min="11531" max="11531" width="7.875" style="200" customWidth="1"/>
    <col min="11532" max="11532" width="13.125" style="200" customWidth="1"/>
    <col min="11533" max="11533" width="19.875" style="200" customWidth="1"/>
    <col min="11534" max="11534" width="5" style="200" bestFit="1" customWidth="1"/>
    <col min="11535" max="11535" width="6.75" style="200" bestFit="1" customWidth="1"/>
    <col min="11536" max="11536" width="7.875" style="200" customWidth="1"/>
    <col min="11537" max="11776" width="9" style="200"/>
    <col min="11777" max="11777" width="3" style="200" customWidth="1"/>
    <col min="11778" max="11778" width="13.125" style="200" customWidth="1"/>
    <col min="11779" max="11779" width="19.875" style="200" customWidth="1"/>
    <col min="11780" max="11780" width="5" style="200" bestFit="1" customWidth="1"/>
    <col min="11781" max="11781" width="6.75" style="200" bestFit="1" customWidth="1"/>
    <col min="11782" max="11782" width="7.875" style="200" customWidth="1"/>
    <col min="11783" max="11783" width="13.125" style="200" customWidth="1"/>
    <col min="11784" max="11784" width="19.875" style="200" customWidth="1"/>
    <col min="11785" max="11785" width="5" style="200" bestFit="1" customWidth="1"/>
    <col min="11786" max="11786" width="6.75" style="200" bestFit="1" customWidth="1"/>
    <col min="11787" max="11787" width="7.875" style="200" customWidth="1"/>
    <col min="11788" max="11788" width="13.125" style="200" customWidth="1"/>
    <col min="11789" max="11789" width="19.875" style="200" customWidth="1"/>
    <col min="11790" max="11790" width="5" style="200" bestFit="1" customWidth="1"/>
    <col min="11791" max="11791" width="6.75" style="200" bestFit="1" customWidth="1"/>
    <col min="11792" max="11792" width="7.875" style="200" customWidth="1"/>
    <col min="11793" max="12032" width="9" style="200"/>
    <col min="12033" max="12033" width="3" style="200" customWidth="1"/>
    <col min="12034" max="12034" width="13.125" style="200" customWidth="1"/>
    <col min="12035" max="12035" width="19.875" style="200" customWidth="1"/>
    <col min="12036" max="12036" width="5" style="200" bestFit="1" customWidth="1"/>
    <col min="12037" max="12037" width="6.75" style="200" bestFit="1" customWidth="1"/>
    <col min="12038" max="12038" width="7.875" style="200" customWidth="1"/>
    <col min="12039" max="12039" width="13.125" style="200" customWidth="1"/>
    <col min="12040" max="12040" width="19.875" style="200" customWidth="1"/>
    <col min="12041" max="12041" width="5" style="200" bestFit="1" customWidth="1"/>
    <col min="12042" max="12042" width="6.75" style="200" bestFit="1" customWidth="1"/>
    <col min="12043" max="12043" width="7.875" style="200" customWidth="1"/>
    <col min="12044" max="12044" width="13.125" style="200" customWidth="1"/>
    <col min="12045" max="12045" width="19.875" style="200" customWidth="1"/>
    <col min="12046" max="12046" width="5" style="200" bestFit="1" customWidth="1"/>
    <col min="12047" max="12047" width="6.75" style="200" bestFit="1" customWidth="1"/>
    <col min="12048" max="12048" width="7.875" style="200" customWidth="1"/>
    <col min="12049" max="12288" width="9" style="200"/>
    <col min="12289" max="12289" width="3" style="200" customWidth="1"/>
    <col min="12290" max="12290" width="13.125" style="200" customWidth="1"/>
    <col min="12291" max="12291" width="19.875" style="200" customWidth="1"/>
    <col min="12292" max="12292" width="5" style="200" bestFit="1" customWidth="1"/>
    <col min="12293" max="12293" width="6.75" style="200" bestFit="1" customWidth="1"/>
    <col min="12294" max="12294" width="7.875" style="200" customWidth="1"/>
    <col min="12295" max="12295" width="13.125" style="200" customWidth="1"/>
    <col min="12296" max="12296" width="19.875" style="200" customWidth="1"/>
    <col min="12297" max="12297" width="5" style="200" bestFit="1" customWidth="1"/>
    <col min="12298" max="12298" width="6.75" style="200" bestFit="1" customWidth="1"/>
    <col min="12299" max="12299" width="7.875" style="200" customWidth="1"/>
    <col min="12300" max="12300" width="13.125" style="200" customWidth="1"/>
    <col min="12301" max="12301" width="19.875" style="200" customWidth="1"/>
    <col min="12302" max="12302" width="5" style="200" bestFit="1" customWidth="1"/>
    <col min="12303" max="12303" width="6.75" style="200" bestFit="1" customWidth="1"/>
    <col min="12304" max="12304" width="7.875" style="200" customWidth="1"/>
    <col min="12305" max="12544" width="9" style="200"/>
    <col min="12545" max="12545" width="3" style="200" customWidth="1"/>
    <col min="12546" max="12546" width="13.125" style="200" customWidth="1"/>
    <col min="12547" max="12547" width="19.875" style="200" customWidth="1"/>
    <col min="12548" max="12548" width="5" style="200" bestFit="1" customWidth="1"/>
    <col min="12549" max="12549" width="6.75" style="200" bestFit="1" customWidth="1"/>
    <col min="12550" max="12550" width="7.875" style="200" customWidth="1"/>
    <col min="12551" max="12551" width="13.125" style="200" customWidth="1"/>
    <col min="12552" max="12552" width="19.875" style="200" customWidth="1"/>
    <col min="12553" max="12553" width="5" style="200" bestFit="1" customWidth="1"/>
    <col min="12554" max="12554" width="6.75" style="200" bestFit="1" customWidth="1"/>
    <col min="12555" max="12555" width="7.875" style="200" customWidth="1"/>
    <col min="12556" max="12556" width="13.125" style="200" customWidth="1"/>
    <col min="12557" max="12557" width="19.875" style="200" customWidth="1"/>
    <col min="12558" max="12558" width="5" style="200" bestFit="1" customWidth="1"/>
    <col min="12559" max="12559" width="6.75" style="200" bestFit="1" customWidth="1"/>
    <col min="12560" max="12560" width="7.875" style="200" customWidth="1"/>
    <col min="12561" max="12800" width="9" style="200"/>
    <col min="12801" max="12801" width="3" style="200" customWidth="1"/>
    <col min="12802" max="12802" width="13.125" style="200" customWidth="1"/>
    <col min="12803" max="12803" width="19.875" style="200" customWidth="1"/>
    <col min="12804" max="12804" width="5" style="200" bestFit="1" customWidth="1"/>
    <col min="12805" max="12805" width="6.75" style="200" bestFit="1" customWidth="1"/>
    <col min="12806" max="12806" width="7.875" style="200" customWidth="1"/>
    <col min="12807" max="12807" width="13.125" style="200" customWidth="1"/>
    <col min="12808" max="12808" width="19.875" style="200" customWidth="1"/>
    <col min="12809" max="12809" width="5" style="200" bestFit="1" customWidth="1"/>
    <col min="12810" max="12810" width="6.75" style="200" bestFit="1" customWidth="1"/>
    <col min="12811" max="12811" width="7.875" style="200" customWidth="1"/>
    <col min="12812" max="12812" width="13.125" style="200" customWidth="1"/>
    <col min="12813" max="12813" width="19.875" style="200" customWidth="1"/>
    <col min="12814" max="12814" width="5" style="200" bestFit="1" customWidth="1"/>
    <col min="12815" max="12815" width="6.75" style="200" bestFit="1" customWidth="1"/>
    <col min="12816" max="12816" width="7.875" style="200" customWidth="1"/>
    <col min="12817" max="13056" width="9" style="200"/>
    <col min="13057" max="13057" width="3" style="200" customWidth="1"/>
    <col min="13058" max="13058" width="13.125" style="200" customWidth="1"/>
    <col min="13059" max="13059" width="19.875" style="200" customWidth="1"/>
    <col min="13060" max="13060" width="5" style="200" bestFit="1" customWidth="1"/>
    <col min="13061" max="13061" width="6.75" style="200" bestFit="1" customWidth="1"/>
    <col min="13062" max="13062" width="7.875" style="200" customWidth="1"/>
    <col min="13063" max="13063" width="13.125" style="200" customWidth="1"/>
    <col min="13064" max="13064" width="19.875" style="200" customWidth="1"/>
    <col min="13065" max="13065" width="5" style="200" bestFit="1" customWidth="1"/>
    <col min="13066" max="13066" width="6.75" style="200" bestFit="1" customWidth="1"/>
    <col min="13067" max="13067" width="7.875" style="200" customWidth="1"/>
    <col min="13068" max="13068" width="13.125" style="200" customWidth="1"/>
    <col min="13069" max="13069" width="19.875" style="200" customWidth="1"/>
    <col min="13070" max="13070" width="5" style="200" bestFit="1" customWidth="1"/>
    <col min="13071" max="13071" width="6.75" style="200" bestFit="1" customWidth="1"/>
    <col min="13072" max="13072" width="7.875" style="200" customWidth="1"/>
    <col min="13073" max="13312" width="9" style="200"/>
    <col min="13313" max="13313" width="3" style="200" customWidth="1"/>
    <col min="13314" max="13314" width="13.125" style="200" customWidth="1"/>
    <col min="13315" max="13315" width="19.875" style="200" customWidth="1"/>
    <col min="13316" max="13316" width="5" style="200" bestFit="1" customWidth="1"/>
    <col min="13317" max="13317" width="6.75" style="200" bestFit="1" customWidth="1"/>
    <col min="13318" max="13318" width="7.875" style="200" customWidth="1"/>
    <col min="13319" max="13319" width="13.125" style="200" customWidth="1"/>
    <col min="13320" max="13320" width="19.875" style="200" customWidth="1"/>
    <col min="13321" max="13321" width="5" style="200" bestFit="1" customWidth="1"/>
    <col min="13322" max="13322" width="6.75" style="200" bestFit="1" customWidth="1"/>
    <col min="13323" max="13323" width="7.875" style="200" customWidth="1"/>
    <col min="13324" max="13324" width="13.125" style="200" customWidth="1"/>
    <col min="13325" max="13325" width="19.875" style="200" customWidth="1"/>
    <col min="13326" max="13326" width="5" style="200" bestFit="1" customWidth="1"/>
    <col min="13327" max="13327" width="6.75" style="200" bestFit="1" customWidth="1"/>
    <col min="13328" max="13328" width="7.875" style="200" customWidth="1"/>
    <col min="13329" max="13568" width="9" style="200"/>
    <col min="13569" max="13569" width="3" style="200" customWidth="1"/>
    <col min="13570" max="13570" width="13.125" style="200" customWidth="1"/>
    <col min="13571" max="13571" width="19.875" style="200" customWidth="1"/>
    <col min="13572" max="13572" width="5" style="200" bestFit="1" customWidth="1"/>
    <col min="13573" max="13573" width="6.75" style="200" bestFit="1" customWidth="1"/>
    <col min="13574" max="13574" width="7.875" style="200" customWidth="1"/>
    <col min="13575" max="13575" width="13.125" style="200" customWidth="1"/>
    <col min="13576" max="13576" width="19.875" style="200" customWidth="1"/>
    <col min="13577" max="13577" width="5" style="200" bestFit="1" customWidth="1"/>
    <col min="13578" max="13578" width="6.75" style="200" bestFit="1" customWidth="1"/>
    <col min="13579" max="13579" width="7.875" style="200" customWidth="1"/>
    <col min="13580" max="13580" width="13.125" style="200" customWidth="1"/>
    <col min="13581" max="13581" width="19.875" style="200" customWidth="1"/>
    <col min="13582" max="13582" width="5" style="200" bestFit="1" customWidth="1"/>
    <col min="13583" max="13583" width="6.75" style="200" bestFit="1" customWidth="1"/>
    <col min="13584" max="13584" width="7.875" style="200" customWidth="1"/>
    <col min="13585" max="13824" width="9" style="200"/>
    <col min="13825" max="13825" width="3" style="200" customWidth="1"/>
    <col min="13826" max="13826" width="13.125" style="200" customWidth="1"/>
    <col min="13827" max="13827" width="19.875" style="200" customWidth="1"/>
    <col min="13828" max="13828" width="5" style="200" bestFit="1" customWidth="1"/>
    <col min="13829" max="13829" width="6.75" style="200" bestFit="1" customWidth="1"/>
    <col min="13830" max="13830" width="7.875" style="200" customWidth="1"/>
    <col min="13831" max="13831" width="13.125" style="200" customWidth="1"/>
    <col min="13832" max="13832" width="19.875" style="200" customWidth="1"/>
    <col min="13833" max="13833" width="5" style="200" bestFit="1" customWidth="1"/>
    <col min="13834" max="13834" width="6.75" style="200" bestFit="1" customWidth="1"/>
    <col min="13835" max="13835" width="7.875" style="200" customWidth="1"/>
    <col min="13836" max="13836" width="13.125" style="200" customWidth="1"/>
    <col min="13837" max="13837" width="19.875" style="200" customWidth="1"/>
    <col min="13838" max="13838" width="5" style="200" bestFit="1" customWidth="1"/>
    <col min="13839" max="13839" width="6.75" style="200" bestFit="1" customWidth="1"/>
    <col min="13840" max="13840" width="7.875" style="200" customWidth="1"/>
    <col min="13841" max="14080" width="9" style="200"/>
    <col min="14081" max="14081" width="3" style="200" customWidth="1"/>
    <col min="14082" max="14082" width="13.125" style="200" customWidth="1"/>
    <col min="14083" max="14083" width="19.875" style="200" customWidth="1"/>
    <col min="14084" max="14084" width="5" style="200" bestFit="1" customWidth="1"/>
    <col min="14085" max="14085" width="6.75" style="200" bestFit="1" customWidth="1"/>
    <col min="14086" max="14086" width="7.875" style="200" customWidth="1"/>
    <col min="14087" max="14087" width="13.125" style="200" customWidth="1"/>
    <col min="14088" max="14088" width="19.875" style="200" customWidth="1"/>
    <col min="14089" max="14089" width="5" style="200" bestFit="1" customWidth="1"/>
    <col min="14090" max="14090" width="6.75" style="200" bestFit="1" customWidth="1"/>
    <col min="14091" max="14091" width="7.875" style="200" customWidth="1"/>
    <col min="14092" max="14092" width="13.125" style="200" customWidth="1"/>
    <col min="14093" max="14093" width="19.875" style="200" customWidth="1"/>
    <col min="14094" max="14094" width="5" style="200" bestFit="1" customWidth="1"/>
    <col min="14095" max="14095" width="6.75" style="200" bestFit="1" customWidth="1"/>
    <col min="14096" max="14096" width="7.875" style="200" customWidth="1"/>
    <col min="14097" max="14336" width="9" style="200"/>
    <col min="14337" max="14337" width="3" style="200" customWidth="1"/>
    <col min="14338" max="14338" width="13.125" style="200" customWidth="1"/>
    <col min="14339" max="14339" width="19.875" style="200" customWidth="1"/>
    <col min="14340" max="14340" width="5" style="200" bestFit="1" customWidth="1"/>
    <col min="14341" max="14341" width="6.75" style="200" bestFit="1" customWidth="1"/>
    <col min="14342" max="14342" width="7.875" style="200" customWidth="1"/>
    <col min="14343" max="14343" width="13.125" style="200" customWidth="1"/>
    <col min="14344" max="14344" width="19.875" style="200" customWidth="1"/>
    <col min="14345" max="14345" width="5" style="200" bestFit="1" customWidth="1"/>
    <col min="14346" max="14346" width="6.75" style="200" bestFit="1" customWidth="1"/>
    <col min="14347" max="14347" width="7.875" style="200" customWidth="1"/>
    <col min="14348" max="14348" width="13.125" style="200" customWidth="1"/>
    <col min="14349" max="14349" width="19.875" style="200" customWidth="1"/>
    <col min="14350" max="14350" width="5" style="200" bestFit="1" customWidth="1"/>
    <col min="14351" max="14351" width="6.75" style="200" bestFit="1" customWidth="1"/>
    <col min="14352" max="14352" width="7.875" style="200" customWidth="1"/>
    <col min="14353" max="14592" width="9" style="200"/>
    <col min="14593" max="14593" width="3" style="200" customWidth="1"/>
    <col min="14594" max="14594" width="13.125" style="200" customWidth="1"/>
    <col min="14595" max="14595" width="19.875" style="200" customWidth="1"/>
    <col min="14596" max="14596" width="5" style="200" bestFit="1" customWidth="1"/>
    <col min="14597" max="14597" width="6.75" style="200" bestFit="1" customWidth="1"/>
    <col min="14598" max="14598" width="7.875" style="200" customWidth="1"/>
    <col min="14599" max="14599" width="13.125" style="200" customWidth="1"/>
    <col min="14600" max="14600" width="19.875" style="200" customWidth="1"/>
    <col min="14601" max="14601" width="5" style="200" bestFit="1" customWidth="1"/>
    <col min="14602" max="14602" width="6.75" style="200" bestFit="1" customWidth="1"/>
    <col min="14603" max="14603" width="7.875" style="200" customWidth="1"/>
    <col min="14604" max="14604" width="13.125" style="200" customWidth="1"/>
    <col min="14605" max="14605" width="19.875" style="200" customWidth="1"/>
    <col min="14606" max="14606" width="5" style="200" bestFit="1" customWidth="1"/>
    <col min="14607" max="14607" width="6.75" style="200" bestFit="1" customWidth="1"/>
    <col min="14608" max="14608" width="7.875" style="200" customWidth="1"/>
    <col min="14609" max="14848" width="9" style="200"/>
    <col min="14849" max="14849" width="3" style="200" customWidth="1"/>
    <col min="14850" max="14850" width="13.125" style="200" customWidth="1"/>
    <col min="14851" max="14851" width="19.875" style="200" customWidth="1"/>
    <col min="14852" max="14852" width="5" style="200" bestFit="1" customWidth="1"/>
    <col min="14853" max="14853" width="6.75" style="200" bestFit="1" customWidth="1"/>
    <col min="14854" max="14854" width="7.875" style="200" customWidth="1"/>
    <col min="14855" max="14855" width="13.125" style="200" customWidth="1"/>
    <col min="14856" max="14856" width="19.875" style="200" customWidth="1"/>
    <col min="14857" max="14857" width="5" style="200" bestFit="1" customWidth="1"/>
    <col min="14858" max="14858" width="6.75" style="200" bestFit="1" customWidth="1"/>
    <col min="14859" max="14859" width="7.875" style="200" customWidth="1"/>
    <col min="14860" max="14860" width="13.125" style="200" customWidth="1"/>
    <col min="14861" max="14861" width="19.875" style="200" customWidth="1"/>
    <col min="14862" max="14862" width="5" style="200" bestFit="1" customWidth="1"/>
    <col min="14863" max="14863" width="6.75" style="200" bestFit="1" customWidth="1"/>
    <col min="14864" max="14864" width="7.875" style="200" customWidth="1"/>
    <col min="14865" max="15104" width="9" style="200"/>
    <col min="15105" max="15105" width="3" style="200" customWidth="1"/>
    <col min="15106" max="15106" width="13.125" style="200" customWidth="1"/>
    <col min="15107" max="15107" width="19.875" style="200" customWidth="1"/>
    <col min="15108" max="15108" width="5" style="200" bestFit="1" customWidth="1"/>
    <col min="15109" max="15109" width="6.75" style="200" bestFit="1" customWidth="1"/>
    <col min="15110" max="15110" width="7.875" style="200" customWidth="1"/>
    <col min="15111" max="15111" width="13.125" style="200" customWidth="1"/>
    <col min="15112" max="15112" width="19.875" style="200" customWidth="1"/>
    <col min="15113" max="15113" width="5" style="200" bestFit="1" customWidth="1"/>
    <col min="15114" max="15114" width="6.75" style="200" bestFit="1" customWidth="1"/>
    <col min="15115" max="15115" width="7.875" style="200" customWidth="1"/>
    <col min="15116" max="15116" width="13.125" style="200" customWidth="1"/>
    <col min="15117" max="15117" width="19.875" style="200" customWidth="1"/>
    <col min="15118" max="15118" width="5" style="200" bestFit="1" customWidth="1"/>
    <col min="15119" max="15119" width="6.75" style="200" bestFit="1" customWidth="1"/>
    <col min="15120" max="15120" width="7.875" style="200" customWidth="1"/>
    <col min="15121" max="15360" width="9" style="200"/>
    <col min="15361" max="15361" width="3" style="200" customWidth="1"/>
    <col min="15362" max="15362" width="13.125" style="200" customWidth="1"/>
    <col min="15363" max="15363" width="19.875" style="200" customWidth="1"/>
    <col min="15364" max="15364" width="5" style="200" bestFit="1" customWidth="1"/>
    <col min="15365" max="15365" width="6.75" style="200" bestFit="1" customWidth="1"/>
    <col min="15366" max="15366" width="7.875" style="200" customWidth="1"/>
    <col min="15367" max="15367" width="13.125" style="200" customWidth="1"/>
    <col min="15368" max="15368" width="19.875" style="200" customWidth="1"/>
    <col min="15369" max="15369" width="5" style="200" bestFit="1" customWidth="1"/>
    <col min="15370" max="15370" width="6.75" style="200" bestFit="1" customWidth="1"/>
    <col min="15371" max="15371" width="7.875" style="200" customWidth="1"/>
    <col min="15372" max="15372" width="13.125" style="200" customWidth="1"/>
    <col min="15373" max="15373" width="19.875" style="200" customWidth="1"/>
    <col min="15374" max="15374" width="5" style="200" bestFit="1" customWidth="1"/>
    <col min="15375" max="15375" width="6.75" style="200" bestFit="1" customWidth="1"/>
    <col min="15376" max="15376" width="7.875" style="200" customWidth="1"/>
    <col min="15377" max="15616" width="9" style="200"/>
    <col min="15617" max="15617" width="3" style="200" customWidth="1"/>
    <col min="15618" max="15618" width="13.125" style="200" customWidth="1"/>
    <col min="15619" max="15619" width="19.875" style="200" customWidth="1"/>
    <col min="15620" max="15620" width="5" style="200" bestFit="1" customWidth="1"/>
    <col min="15621" max="15621" width="6.75" style="200" bestFit="1" customWidth="1"/>
    <col min="15622" max="15622" width="7.875" style="200" customWidth="1"/>
    <col min="15623" max="15623" width="13.125" style="200" customWidth="1"/>
    <col min="15624" max="15624" width="19.875" style="200" customWidth="1"/>
    <col min="15625" max="15625" width="5" style="200" bestFit="1" customWidth="1"/>
    <col min="15626" max="15626" width="6.75" style="200" bestFit="1" customWidth="1"/>
    <col min="15627" max="15627" width="7.875" style="200" customWidth="1"/>
    <col min="15628" max="15628" width="13.125" style="200" customWidth="1"/>
    <col min="15629" max="15629" width="19.875" style="200" customWidth="1"/>
    <col min="15630" max="15630" width="5" style="200" bestFit="1" customWidth="1"/>
    <col min="15631" max="15631" width="6.75" style="200" bestFit="1" customWidth="1"/>
    <col min="15632" max="15632" width="7.875" style="200" customWidth="1"/>
    <col min="15633" max="15872" width="9" style="200"/>
    <col min="15873" max="15873" width="3" style="200" customWidth="1"/>
    <col min="15874" max="15874" width="13.125" style="200" customWidth="1"/>
    <col min="15875" max="15875" width="19.875" style="200" customWidth="1"/>
    <col min="15876" max="15876" width="5" style="200" bestFit="1" customWidth="1"/>
    <col min="15877" max="15877" width="6.75" style="200" bestFit="1" customWidth="1"/>
    <col min="15878" max="15878" width="7.875" style="200" customWidth="1"/>
    <col min="15879" max="15879" width="13.125" style="200" customWidth="1"/>
    <col min="15880" max="15880" width="19.875" style="200" customWidth="1"/>
    <col min="15881" max="15881" width="5" style="200" bestFit="1" customWidth="1"/>
    <col min="15882" max="15882" width="6.75" style="200" bestFit="1" customWidth="1"/>
    <col min="15883" max="15883" width="7.875" style="200" customWidth="1"/>
    <col min="15884" max="15884" width="13.125" style="200" customWidth="1"/>
    <col min="15885" max="15885" width="19.875" style="200" customWidth="1"/>
    <col min="15886" max="15886" width="5" style="200" bestFit="1" customWidth="1"/>
    <col min="15887" max="15887" width="6.75" style="200" bestFit="1" customWidth="1"/>
    <col min="15888" max="15888" width="7.875" style="200" customWidth="1"/>
    <col min="15889" max="16128" width="9" style="200"/>
    <col min="16129" max="16129" width="3" style="200" customWidth="1"/>
    <col min="16130" max="16130" width="13.125" style="200" customWidth="1"/>
    <col min="16131" max="16131" width="19.875" style="200" customWidth="1"/>
    <col min="16132" max="16132" width="5" style="200" bestFit="1" customWidth="1"/>
    <col min="16133" max="16133" width="6.75" style="200" bestFit="1" customWidth="1"/>
    <col min="16134" max="16134" width="7.875" style="200" customWidth="1"/>
    <col min="16135" max="16135" width="13.125" style="200" customWidth="1"/>
    <col min="16136" max="16136" width="19.875" style="200" customWidth="1"/>
    <col min="16137" max="16137" width="5" style="200" bestFit="1" customWidth="1"/>
    <col min="16138" max="16138" width="6.75" style="200" bestFit="1" customWidth="1"/>
    <col min="16139" max="16139" width="7.875" style="200" customWidth="1"/>
    <col min="16140" max="16140" width="13.125" style="200" customWidth="1"/>
    <col min="16141" max="16141" width="19.875" style="200" customWidth="1"/>
    <col min="16142" max="16142" width="5" style="200" bestFit="1" customWidth="1"/>
    <col min="16143" max="16143" width="6.75" style="200" bestFit="1" customWidth="1"/>
    <col min="16144" max="16144" width="7.875" style="200" customWidth="1"/>
    <col min="16145" max="16384" width="9" style="200"/>
  </cols>
  <sheetData>
    <row r="1" spans="1:19" s="194" customFormat="1" ht="25.5" customHeight="1">
      <c r="A1" s="255" t="s">
        <v>135</v>
      </c>
      <c r="B1" s="255"/>
      <c r="C1" s="255"/>
      <c r="D1" s="255"/>
      <c r="E1" s="255"/>
      <c r="F1" s="255"/>
      <c r="G1" s="255"/>
      <c r="H1" s="255"/>
      <c r="I1" s="255"/>
      <c r="J1" s="255"/>
      <c r="K1" s="255"/>
      <c r="L1" s="255"/>
      <c r="M1" s="255"/>
      <c r="N1" s="255"/>
      <c r="O1" s="255"/>
      <c r="P1" s="255"/>
    </row>
    <row r="2" spans="1:19" s="194" customFormat="1" ht="10.5" customHeight="1">
      <c r="A2" s="255"/>
      <c r="B2" s="255"/>
      <c r="C2" s="255"/>
      <c r="D2" s="255"/>
      <c r="E2" s="255"/>
      <c r="F2" s="255"/>
      <c r="G2" s="255"/>
      <c r="H2" s="255"/>
      <c r="I2" s="255"/>
      <c r="J2" s="255"/>
      <c r="K2" s="255"/>
      <c r="L2" s="255"/>
      <c r="M2" s="255"/>
      <c r="N2" s="255"/>
      <c r="O2" s="255"/>
      <c r="P2" s="255"/>
    </row>
    <row r="3" spans="1:19" s="194" customFormat="1">
      <c r="A3" s="195" t="s">
        <v>155</v>
      </c>
      <c r="B3" s="196"/>
      <c r="C3" s="197"/>
      <c r="D3" s="128"/>
      <c r="E3" s="128"/>
      <c r="F3" s="128"/>
      <c r="G3" s="196"/>
      <c r="H3" s="198"/>
      <c r="I3" s="128"/>
      <c r="J3" s="128"/>
      <c r="K3" s="128"/>
      <c r="L3" s="196"/>
      <c r="M3" s="198"/>
      <c r="N3" s="128"/>
      <c r="O3" s="128"/>
      <c r="P3" s="199"/>
    </row>
    <row r="4" spans="1:19">
      <c r="P4" s="205" t="s">
        <v>136</v>
      </c>
    </row>
    <row r="5" spans="1:19" s="215" customFormat="1" ht="14.25">
      <c r="A5" s="206" t="s">
        <v>0</v>
      </c>
      <c r="B5" s="207"/>
      <c r="C5" s="208" t="s">
        <v>1</v>
      </c>
      <c r="D5" s="207"/>
      <c r="E5" s="209"/>
      <c r="F5" s="210"/>
      <c r="G5" s="207"/>
      <c r="H5" s="208" t="s">
        <v>2</v>
      </c>
      <c r="I5" s="207"/>
      <c r="J5" s="211"/>
      <c r="K5" s="212"/>
      <c r="L5" s="213"/>
      <c r="M5" s="208" t="s">
        <v>3</v>
      </c>
      <c r="N5" s="207"/>
      <c r="O5" s="211"/>
      <c r="P5" s="214"/>
    </row>
    <row r="6" spans="1:19" s="215" customFormat="1" ht="14.25">
      <c r="A6" s="216"/>
      <c r="B6" s="217" t="s">
        <v>4</v>
      </c>
      <c r="C6" s="218"/>
      <c r="D6" s="206" t="s">
        <v>5</v>
      </c>
      <c r="E6" s="219" t="s">
        <v>137</v>
      </c>
      <c r="F6" s="206" t="s">
        <v>138</v>
      </c>
      <c r="G6" s="217" t="s">
        <v>4</v>
      </c>
      <c r="H6" s="218"/>
      <c r="I6" s="206" t="s">
        <v>5</v>
      </c>
      <c r="J6" s="219" t="s">
        <v>137</v>
      </c>
      <c r="K6" s="206" t="s">
        <v>138</v>
      </c>
      <c r="L6" s="217" t="s">
        <v>4</v>
      </c>
      <c r="M6" s="218"/>
      <c r="N6" s="206" t="s">
        <v>5</v>
      </c>
      <c r="O6" s="220" t="s">
        <v>137</v>
      </c>
      <c r="P6" s="221" t="s">
        <v>138</v>
      </c>
    </row>
    <row r="7" spans="1:19" s="215" customFormat="1" ht="14.25">
      <c r="A7" s="216"/>
      <c r="B7" s="222" t="s">
        <v>139</v>
      </c>
      <c r="C7" s="223" t="s">
        <v>8</v>
      </c>
      <c r="D7" s="224"/>
      <c r="E7" s="225" t="s">
        <v>14</v>
      </c>
      <c r="F7" s="224" t="s">
        <v>140</v>
      </c>
      <c r="G7" s="222" t="s">
        <v>139</v>
      </c>
      <c r="H7" s="223" t="s">
        <v>8</v>
      </c>
      <c r="I7" s="224"/>
      <c r="J7" s="225" t="s">
        <v>14</v>
      </c>
      <c r="K7" s="224" t="s">
        <v>140</v>
      </c>
      <c r="L7" s="222" t="s">
        <v>139</v>
      </c>
      <c r="M7" s="223" t="s">
        <v>8</v>
      </c>
      <c r="N7" s="224"/>
      <c r="O7" s="225" t="s">
        <v>14</v>
      </c>
      <c r="P7" s="226" t="s">
        <v>140</v>
      </c>
    </row>
    <row r="8" spans="1:19" s="215" customFormat="1" ht="14.25">
      <c r="A8" s="227" t="s">
        <v>11</v>
      </c>
      <c r="B8" s="228" t="s">
        <v>12</v>
      </c>
      <c r="C8" s="229"/>
      <c r="D8" s="227" t="s">
        <v>13</v>
      </c>
      <c r="E8" s="230" t="s">
        <v>137</v>
      </c>
      <c r="F8" s="227" t="s">
        <v>15</v>
      </c>
      <c r="G8" s="228" t="s">
        <v>12</v>
      </c>
      <c r="H8" s="229"/>
      <c r="I8" s="227" t="s">
        <v>13</v>
      </c>
      <c r="J8" s="230" t="s">
        <v>137</v>
      </c>
      <c r="K8" s="227" t="s">
        <v>15</v>
      </c>
      <c r="L8" s="228" t="s">
        <v>12</v>
      </c>
      <c r="M8" s="229"/>
      <c r="N8" s="227" t="s">
        <v>13</v>
      </c>
      <c r="O8" s="230" t="s">
        <v>137</v>
      </c>
      <c r="P8" s="228" t="s">
        <v>15</v>
      </c>
    </row>
    <row r="9" spans="1:19" s="232" customFormat="1" ht="28.9" customHeight="1">
      <c r="A9" s="231"/>
      <c r="B9" s="163" t="s">
        <v>30</v>
      </c>
      <c r="C9" s="164" t="s">
        <v>17</v>
      </c>
      <c r="D9" s="165">
        <v>402</v>
      </c>
      <c r="E9" s="166">
        <f>D9/H$28*100000</f>
        <v>21.583753554339516</v>
      </c>
      <c r="F9" s="167">
        <f>D9/D$9*100</f>
        <v>100</v>
      </c>
      <c r="G9" s="168" t="s">
        <v>30</v>
      </c>
      <c r="H9" s="164" t="s">
        <v>17</v>
      </c>
      <c r="I9" s="165">
        <v>252</v>
      </c>
      <c r="J9" s="166">
        <f>I9/H$29*100000</f>
        <v>26.020155294895094</v>
      </c>
      <c r="K9" s="167">
        <f>I9/I$9*100</f>
        <v>100</v>
      </c>
      <c r="L9" s="168" t="s">
        <v>30</v>
      </c>
      <c r="M9" s="164" t="s">
        <v>17</v>
      </c>
      <c r="N9" s="165">
        <v>150</v>
      </c>
      <c r="O9" s="166">
        <f>N9/H$30*100000</f>
        <v>16.777922937881417</v>
      </c>
      <c r="P9" s="166">
        <f>N9/N$9*100</f>
        <v>100</v>
      </c>
      <c r="R9" s="201" t="s">
        <v>17</v>
      </c>
      <c r="S9" s="202" t="s">
        <v>30</v>
      </c>
    </row>
    <row r="10" spans="1:19" s="234" customFormat="1" ht="28.9" customHeight="1">
      <c r="A10" s="233">
        <v>1</v>
      </c>
      <c r="B10" s="171" t="str">
        <f>VLOOKUP(C10,表12!R:S,2,0)</f>
        <v>V01-X59, Y85-Y86</v>
      </c>
      <c r="C10" s="164" t="s">
        <v>20</v>
      </c>
      <c r="D10" s="165">
        <v>169</v>
      </c>
      <c r="E10" s="166">
        <f t="shared" ref="E10:E25" si="0">D10/H$28*100000</f>
        <v>9.0737670415009397</v>
      </c>
      <c r="F10" s="167">
        <f>D10/D$9*100</f>
        <v>42.039800995024876</v>
      </c>
      <c r="G10" s="172" t="str">
        <f>VLOOKUP(H10,表12!R:S,2,0)</f>
        <v>V01-X59, Y85-Y86</v>
      </c>
      <c r="H10" s="164" t="s">
        <v>20</v>
      </c>
      <c r="I10" s="165">
        <v>124</v>
      </c>
      <c r="J10" s="166">
        <f t="shared" ref="J10:J25" si="1">I10/H$29*100000</f>
        <v>12.803568478440443</v>
      </c>
      <c r="K10" s="167">
        <f t="shared" ref="K10:K25" si="2">I10/I$9*100</f>
        <v>49.206349206349202</v>
      </c>
      <c r="L10" s="172" t="str">
        <f>VLOOKUP(M10,表12!R:S,2,0)</f>
        <v>V01-X59, Y85-Y86</v>
      </c>
      <c r="M10" s="164" t="s">
        <v>20</v>
      </c>
      <c r="N10" s="165">
        <v>45</v>
      </c>
      <c r="O10" s="166">
        <f t="shared" ref="O10:O25" si="3">N10/H$30*100000</f>
        <v>5.0333768813644255</v>
      </c>
      <c r="P10" s="166">
        <f t="shared" ref="P10:P25" si="4">N10/N$9*100</f>
        <v>30</v>
      </c>
      <c r="R10" s="201" t="s">
        <v>31</v>
      </c>
      <c r="S10" s="202" t="s">
        <v>32</v>
      </c>
    </row>
    <row r="11" spans="1:19" s="234" customFormat="1" ht="28.9" customHeight="1">
      <c r="A11" s="233">
        <v>2</v>
      </c>
      <c r="B11" s="171" t="str">
        <f>VLOOKUP(C11,表12!R:S,2,0)</f>
        <v>C00-C97</v>
      </c>
      <c r="C11" s="164" t="s">
        <v>36</v>
      </c>
      <c r="D11" s="165">
        <v>68</v>
      </c>
      <c r="E11" s="166">
        <f t="shared" si="0"/>
        <v>3.6509831882962365</v>
      </c>
      <c r="F11" s="167">
        <f t="shared" ref="F11:F25" si="5">D11/D$9*100</f>
        <v>16.915422885572141</v>
      </c>
      <c r="G11" s="172" t="str">
        <f>VLOOKUP(H11,表12!R:S,2,0)</f>
        <v>C00-C97</v>
      </c>
      <c r="H11" s="164" t="s">
        <v>36</v>
      </c>
      <c r="I11" s="165">
        <v>35</v>
      </c>
      <c r="J11" s="166">
        <f t="shared" si="1"/>
        <v>3.6139104576243186</v>
      </c>
      <c r="K11" s="167">
        <f t="shared" si="2"/>
        <v>13.888888888888889</v>
      </c>
      <c r="L11" s="172" t="str">
        <f>VLOOKUP(M11,表12!R:S,2,0)</f>
        <v>C00-C97</v>
      </c>
      <c r="M11" s="164" t="s">
        <v>36</v>
      </c>
      <c r="N11" s="165">
        <v>33</v>
      </c>
      <c r="O11" s="166">
        <f t="shared" si="3"/>
        <v>3.6911430463339121</v>
      </c>
      <c r="P11" s="166">
        <f t="shared" si="4"/>
        <v>22</v>
      </c>
      <c r="R11" s="201" t="s">
        <v>141</v>
      </c>
      <c r="S11" s="202" t="s">
        <v>142</v>
      </c>
    </row>
    <row r="12" spans="1:19" s="234" customFormat="1" ht="28.9" customHeight="1">
      <c r="A12" s="233">
        <v>3</v>
      </c>
      <c r="B12" s="171" t="str">
        <f>VLOOKUP(C12,表12!R:S,2,0)</f>
        <v>X60-X84, Y87.0</v>
      </c>
      <c r="C12" s="164" t="s">
        <v>71</v>
      </c>
      <c r="D12" s="165">
        <v>24</v>
      </c>
      <c r="E12" s="166">
        <f t="shared" si="0"/>
        <v>1.2885823017516129</v>
      </c>
      <c r="F12" s="167">
        <f t="shared" si="5"/>
        <v>5.9701492537313428</v>
      </c>
      <c r="G12" s="172" t="str">
        <f>VLOOKUP(H12,表12!R:S,2,0)</f>
        <v>X60-X84, Y87.0</v>
      </c>
      <c r="H12" s="164" t="s">
        <v>71</v>
      </c>
      <c r="I12" s="165">
        <v>16</v>
      </c>
      <c r="J12" s="166">
        <f t="shared" si="1"/>
        <v>1.6520733520568311</v>
      </c>
      <c r="K12" s="167">
        <f t="shared" si="2"/>
        <v>6.3492063492063489</v>
      </c>
      <c r="L12" s="172" t="str">
        <f>VLOOKUP(M12,表12!R:S,2,0)</f>
        <v>I01-I02.0, I05-I09, I20-I25, I27, I30-I52</v>
      </c>
      <c r="M12" s="164" t="s">
        <v>66</v>
      </c>
      <c r="N12" s="165">
        <v>8</v>
      </c>
      <c r="O12" s="166">
        <f t="shared" si="3"/>
        <v>0.89482255668700894</v>
      </c>
      <c r="P12" s="166">
        <f t="shared" si="4"/>
        <v>5.3333333333333339</v>
      </c>
      <c r="R12" s="201" t="s">
        <v>26</v>
      </c>
      <c r="S12" s="202" t="s">
        <v>33</v>
      </c>
    </row>
    <row r="13" spans="1:19" s="234" customFormat="1" ht="28.9" customHeight="1">
      <c r="A13" s="235">
        <v>4</v>
      </c>
      <c r="B13" s="171" t="str">
        <f>VLOOKUP(C13,表12!R:S,2,0)</f>
        <v>Q00-Q99</v>
      </c>
      <c r="C13" s="164" t="s">
        <v>65</v>
      </c>
      <c r="D13" s="165">
        <v>19</v>
      </c>
      <c r="E13" s="166">
        <f t="shared" si="0"/>
        <v>1.0201276555533603</v>
      </c>
      <c r="F13" s="167">
        <f t="shared" si="5"/>
        <v>4.7263681592039797</v>
      </c>
      <c r="G13" s="172" t="str">
        <f>VLOOKUP(H13,表12!R:S,2,0)</f>
        <v>Q00-Q99</v>
      </c>
      <c r="H13" s="164" t="s">
        <v>65</v>
      </c>
      <c r="I13" s="165">
        <v>13</v>
      </c>
      <c r="J13" s="166">
        <f t="shared" si="1"/>
        <v>1.3423095985461755</v>
      </c>
      <c r="K13" s="167">
        <f t="shared" si="2"/>
        <v>5.1587301587301582</v>
      </c>
      <c r="L13" s="172" t="str">
        <f>VLOOKUP(M13,表12!R:S,2,0)</f>
        <v>X60-X84, Y87.0</v>
      </c>
      <c r="M13" s="164" t="s">
        <v>71</v>
      </c>
      <c r="N13" s="165">
        <v>8</v>
      </c>
      <c r="O13" s="166">
        <f t="shared" si="3"/>
        <v>0.89482255668700894</v>
      </c>
      <c r="P13" s="166">
        <f t="shared" si="4"/>
        <v>5.3333333333333339</v>
      </c>
      <c r="R13" s="201" t="s">
        <v>34</v>
      </c>
      <c r="S13" s="202" t="s">
        <v>35</v>
      </c>
    </row>
    <row r="14" spans="1:19" s="234" customFormat="1" ht="28.9" customHeight="1">
      <c r="A14" s="235">
        <v>5</v>
      </c>
      <c r="B14" s="171" t="str">
        <f>VLOOKUP(C14,表12!R:S,2,0)</f>
        <v>I01-I02.0, I05-I09, I20-I25, I27, I30-I52</v>
      </c>
      <c r="C14" s="164" t="s">
        <v>66</v>
      </c>
      <c r="D14" s="165">
        <v>18</v>
      </c>
      <c r="E14" s="166">
        <f t="shared" si="0"/>
        <v>0.96643672631370969</v>
      </c>
      <c r="F14" s="167">
        <f t="shared" si="5"/>
        <v>4.4776119402985071</v>
      </c>
      <c r="G14" s="172" t="str">
        <f>VLOOKUP(H14,表12!R:S,2,0)</f>
        <v>I01-I02.0, I05-I09, I20-I25, I27, I30-I52</v>
      </c>
      <c r="H14" s="164" t="s">
        <v>66</v>
      </c>
      <c r="I14" s="165">
        <v>10</v>
      </c>
      <c r="J14" s="166">
        <f t="shared" si="1"/>
        <v>1.0325458450355196</v>
      </c>
      <c r="K14" s="167">
        <f t="shared" si="2"/>
        <v>3.9682539682539679</v>
      </c>
      <c r="L14" s="172" t="str">
        <f>VLOOKUP(M14,表12!R:S,2,0)</f>
        <v>Q00-Q99</v>
      </c>
      <c r="M14" s="164" t="s">
        <v>65</v>
      </c>
      <c r="N14" s="165">
        <v>6</v>
      </c>
      <c r="O14" s="166">
        <f t="shared" si="3"/>
        <v>0.67111691751525671</v>
      </c>
      <c r="P14" s="166">
        <f t="shared" si="4"/>
        <v>4</v>
      </c>
      <c r="R14" s="201" t="s">
        <v>75</v>
      </c>
      <c r="S14" s="202" t="s">
        <v>105</v>
      </c>
    </row>
    <row r="15" spans="1:19" s="234" customFormat="1" ht="28.9" customHeight="1">
      <c r="A15" s="235">
        <v>6</v>
      </c>
      <c r="B15" s="171" t="str">
        <f>VLOOKUP(C15,表12!R:S,2,0)</f>
        <v>M00-M99</v>
      </c>
      <c r="C15" s="164" t="s">
        <v>67</v>
      </c>
      <c r="D15" s="165">
        <v>7</v>
      </c>
      <c r="E15" s="166">
        <f t="shared" si="0"/>
        <v>0.37583650467755375</v>
      </c>
      <c r="F15" s="167">
        <f t="shared" si="5"/>
        <v>1.7412935323383085</v>
      </c>
      <c r="G15" s="172" t="str">
        <f>VLOOKUP(H15,表12!R:S,2,0)</f>
        <v>J12-J18</v>
      </c>
      <c r="H15" s="164" t="s">
        <v>50</v>
      </c>
      <c r="I15" s="165">
        <v>4</v>
      </c>
      <c r="J15" s="166">
        <f t="shared" si="1"/>
        <v>0.41301833801420779</v>
      </c>
      <c r="K15" s="167">
        <f t="shared" si="2"/>
        <v>1.5873015873015872</v>
      </c>
      <c r="L15" s="172" t="str">
        <f>VLOOKUP(M15,表12!R:S,2,0)</f>
        <v>M00-M99</v>
      </c>
      <c r="M15" s="164" t="s">
        <v>67</v>
      </c>
      <c r="N15" s="165">
        <v>5</v>
      </c>
      <c r="O15" s="166">
        <f t="shared" si="3"/>
        <v>0.55926409792938059</v>
      </c>
      <c r="P15" s="166">
        <f t="shared" si="4"/>
        <v>3.3333333333333335</v>
      </c>
      <c r="R15" s="201" t="s">
        <v>36</v>
      </c>
      <c r="S15" s="202" t="s">
        <v>37</v>
      </c>
    </row>
    <row r="16" spans="1:19" s="234" customFormat="1" ht="28.9" customHeight="1">
      <c r="A16" s="235">
        <v>7</v>
      </c>
      <c r="B16" s="171" t="str">
        <f>VLOOKUP(C16,表12!R:S,2,0)</f>
        <v>X85-Y09, Y87.1</v>
      </c>
      <c r="C16" s="164" t="s">
        <v>68</v>
      </c>
      <c r="D16" s="165">
        <v>7</v>
      </c>
      <c r="E16" s="166">
        <f t="shared" si="0"/>
        <v>0.37583650467755375</v>
      </c>
      <c r="F16" s="167">
        <f t="shared" si="5"/>
        <v>1.7412935323383085</v>
      </c>
      <c r="G16" s="172" t="str">
        <f>VLOOKUP(H16,表12!R:S,2,0)</f>
        <v>D00-D48</v>
      </c>
      <c r="H16" s="164" t="s">
        <v>38</v>
      </c>
      <c r="I16" s="165">
        <v>3</v>
      </c>
      <c r="J16" s="166">
        <f t="shared" si="1"/>
        <v>0.30976375351065588</v>
      </c>
      <c r="K16" s="167">
        <f t="shared" si="2"/>
        <v>1.1904761904761905</v>
      </c>
      <c r="L16" s="172" t="str">
        <f>VLOOKUP(M16,表12!R:S,2,0)</f>
        <v>X85-Y09, Y87.1</v>
      </c>
      <c r="M16" s="164" t="s">
        <v>68</v>
      </c>
      <c r="N16" s="165">
        <v>4</v>
      </c>
      <c r="O16" s="166">
        <f t="shared" si="3"/>
        <v>0.44741127834350447</v>
      </c>
      <c r="P16" s="166">
        <f t="shared" si="4"/>
        <v>2.666666666666667</v>
      </c>
      <c r="R16" s="201" t="s">
        <v>79</v>
      </c>
      <c r="S16" s="202" t="s">
        <v>39</v>
      </c>
    </row>
    <row r="17" spans="1:19" s="234" customFormat="1" ht="28.9" customHeight="1">
      <c r="A17" s="235">
        <v>8</v>
      </c>
      <c r="B17" s="171" t="str">
        <f>VLOOKUP(C17,表12!R:S,2,0)</f>
        <v>D00-D48</v>
      </c>
      <c r="C17" s="164" t="s">
        <v>38</v>
      </c>
      <c r="D17" s="165">
        <v>6</v>
      </c>
      <c r="E17" s="166">
        <f t="shared" si="0"/>
        <v>0.32214557543790323</v>
      </c>
      <c r="F17" s="167">
        <f t="shared" si="5"/>
        <v>1.4925373134328357</v>
      </c>
      <c r="G17" s="172" t="str">
        <f>VLOOKUP(H17,表12!R:S,2,0)</f>
        <v>X85-Y09, Y87.1</v>
      </c>
      <c r="H17" s="164" t="s">
        <v>68</v>
      </c>
      <c r="I17" s="165">
        <v>3</v>
      </c>
      <c r="J17" s="166">
        <f t="shared" si="1"/>
        <v>0.30976375351065588</v>
      </c>
      <c r="K17" s="167">
        <f t="shared" si="2"/>
        <v>1.1904761904761905</v>
      </c>
      <c r="L17" s="172" t="str">
        <f>VLOOKUP(M17,表12!R:S,2,0)</f>
        <v>A40-A41</v>
      </c>
      <c r="M17" s="164" t="s">
        <v>26</v>
      </c>
      <c r="N17" s="165">
        <v>3</v>
      </c>
      <c r="O17" s="166">
        <f t="shared" si="3"/>
        <v>0.33555845875762835</v>
      </c>
      <c r="P17" s="166">
        <f t="shared" si="4"/>
        <v>2</v>
      </c>
      <c r="R17" s="201" t="s">
        <v>70</v>
      </c>
      <c r="S17" s="202" t="s">
        <v>96</v>
      </c>
    </row>
    <row r="18" spans="1:19" s="234" customFormat="1" ht="28.9" customHeight="1">
      <c r="A18" s="235">
        <v>9</v>
      </c>
      <c r="B18" s="171" t="str">
        <f>VLOOKUP(C18,表12!R:S,2,0)</f>
        <v>J12-J18</v>
      </c>
      <c r="C18" s="174" t="s">
        <v>50</v>
      </c>
      <c r="D18" s="165">
        <v>5</v>
      </c>
      <c r="E18" s="166">
        <f t="shared" si="0"/>
        <v>0.26845464619825266</v>
      </c>
      <c r="F18" s="167">
        <f t="shared" si="5"/>
        <v>1.2437810945273633</v>
      </c>
      <c r="G18" s="172" t="str">
        <f>VLOOKUP(H18,表12!R:S,2,0)</f>
        <v>A40-A41</v>
      </c>
      <c r="H18" s="164" t="s">
        <v>26</v>
      </c>
      <c r="I18" s="165">
        <v>2</v>
      </c>
      <c r="J18" s="166">
        <f t="shared" si="1"/>
        <v>0.20650916900710389</v>
      </c>
      <c r="K18" s="167">
        <f t="shared" si="2"/>
        <v>0.79365079365079361</v>
      </c>
      <c r="L18" s="172" t="str">
        <f>VLOOKUP(M18,表12!R:S,2,0)</f>
        <v>D00-D48</v>
      </c>
      <c r="M18" s="164" t="s">
        <v>38</v>
      </c>
      <c r="N18" s="165">
        <v>3</v>
      </c>
      <c r="O18" s="166">
        <f t="shared" si="3"/>
        <v>0.33555845875762835</v>
      </c>
      <c r="P18" s="166">
        <f t="shared" si="4"/>
        <v>2</v>
      </c>
      <c r="R18" s="201" t="s">
        <v>76</v>
      </c>
      <c r="S18" s="202" t="s">
        <v>97</v>
      </c>
    </row>
    <row r="19" spans="1:19" s="234" customFormat="1" ht="28.9" customHeight="1">
      <c r="A19" s="235">
        <v>10</v>
      </c>
      <c r="B19" s="171" t="str">
        <f>VLOOKUP(C19,表12!R:S,2,0)</f>
        <v>A40-A41</v>
      </c>
      <c r="C19" s="164" t="s">
        <v>26</v>
      </c>
      <c r="D19" s="165">
        <v>5</v>
      </c>
      <c r="E19" s="166">
        <f t="shared" si="0"/>
        <v>0.26845464619825266</v>
      </c>
      <c r="F19" s="167">
        <f t="shared" si="5"/>
        <v>1.2437810945273633</v>
      </c>
      <c r="G19" s="172" t="str">
        <f>VLOOKUP(H19,表12!R:S,2,0)</f>
        <v>M00-M99</v>
      </c>
      <c r="H19" s="174" t="s">
        <v>67</v>
      </c>
      <c r="I19" s="165">
        <v>2</v>
      </c>
      <c r="J19" s="166">
        <f t="shared" si="1"/>
        <v>0.20650916900710389</v>
      </c>
      <c r="K19" s="167">
        <f t="shared" si="2"/>
        <v>0.79365079365079361</v>
      </c>
      <c r="L19" s="172" t="str">
        <f>VLOOKUP(M19,表12!R:S,2,0)</f>
        <v>N00-N07, N17-N19, N25-N27</v>
      </c>
      <c r="M19" s="164" t="s">
        <v>69</v>
      </c>
      <c r="N19" s="165">
        <v>2</v>
      </c>
      <c r="O19" s="166">
        <f t="shared" si="3"/>
        <v>0.22370563917175224</v>
      </c>
      <c r="P19" s="166">
        <f t="shared" si="4"/>
        <v>1.3333333333333335</v>
      </c>
      <c r="R19" s="201" t="s">
        <v>83</v>
      </c>
      <c r="S19" s="202" t="s">
        <v>118</v>
      </c>
    </row>
    <row r="20" spans="1:19" s="234" customFormat="1" ht="28.9" customHeight="1">
      <c r="A20" s="233"/>
      <c r="B20" s="175"/>
      <c r="C20" s="176" t="s">
        <v>29</v>
      </c>
      <c r="D20" s="177">
        <v>56</v>
      </c>
      <c r="E20" s="178">
        <f t="shared" si="0"/>
        <v>3.00669203742043</v>
      </c>
      <c r="F20" s="179">
        <f t="shared" si="5"/>
        <v>13.930348258706468</v>
      </c>
      <c r="G20" s="180"/>
      <c r="H20" s="176" t="s">
        <v>29</v>
      </c>
      <c r="I20" s="177">
        <v>32</v>
      </c>
      <c r="J20" s="178">
        <f t="shared" si="1"/>
        <v>3.3041467041136623</v>
      </c>
      <c r="K20" s="179">
        <f t="shared" si="2"/>
        <v>12.698412698412698</v>
      </c>
      <c r="L20" s="180"/>
      <c r="M20" s="176" t="s">
        <v>29</v>
      </c>
      <c r="N20" s="177">
        <v>24</v>
      </c>
      <c r="O20" s="178">
        <f t="shared" si="3"/>
        <v>2.6844676700610268</v>
      </c>
      <c r="P20" s="178">
        <f t="shared" si="4"/>
        <v>16</v>
      </c>
      <c r="R20" s="201" t="s">
        <v>40</v>
      </c>
      <c r="S20" s="202" t="s">
        <v>41</v>
      </c>
    </row>
    <row r="21" spans="1:19" s="234" customFormat="1" ht="28.9" customHeight="1">
      <c r="A21" s="236">
        <v>11</v>
      </c>
      <c r="B21" s="171" t="str">
        <f>VLOOKUP(C21,表12!R:S,2,0)</f>
        <v>N00-N07, N17-N19, N25-N27</v>
      </c>
      <c r="C21" s="164" t="s">
        <v>69</v>
      </c>
      <c r="D21" s="182">
        <v>3</v>
      </c>
      <c r="E21" s="166">
        <f t="shared" si="0"/>
        <v>0.16107278771895162</v>
      </c>
      <c r="F21" s="167">
        <f t="shared" si="5"/>
        <v>0.74626865671641784</v>
      </c>
      <c r="G21" s="172" t="str">
        <f>VLOOKUP(H21,表12!R:S,2,0)</f>
        <v>I60-I69</v>
      </c>
      <c r="H21" s="164" t="s">
        <v>46</v>
      </c>
      <c r="I21" s="182">
        <v>1</v>
      </c>
      <c r="J21" s="166">
        <f t="shared" si="1"/>
        <v>0.10325458450355195</v>
      </c>
      <c r="K21" s="167">
        <f t="shared" si="2"/>
        <v>0.3968253968253968</v>
      </c>
      <c r="L21" s="172" t="str">
        <f>VLOOKUP(M21,表12!R:S,2,0)</f>
        <v>J10-J11</v>
      </c>
      <c r="M21" s="164" t="s">
        <v>48</v>
      </c>
      <c r="N21" s="182">
        <v>2</v>
      </c>
      <c r="O21" s="166">
        <f t="shared" si="3"/>
        <v>0.22370563917175224</v>
      </c>
      <c r="P21" s="166">
        <f t="shared" si="4"/>
        <v>1.3333333333333335</v>
      </c>
      <c r="R21" s="201" t="s">
        <v>42</v>
      </c>
      <c r="S21" s="202" t="s">
        <v>43</v>
      </c>
    </row>
    <row r="22" spans="1:19" s="234" customFormat="1" ht="28.9" customHeight="1">
      <c r="A22" s="233">
        <v>12</v>
      </c>
      <c r="B22" s="171" t="str">
        <f>VLOOKUP(C22,表12!R:S,2,0)</f>
        <v>I60-I69</v>
      </c>
      <c r="C22" s="164" t="s">
        <v>46</v>
      </c>
      <c r="D22" s="165">
        <v>2</v>
      </c>
      <c r="E22" s="166">
        <f t="shared" si="0"/>
        <v>0.10738185847930107</v>
      </c>
      <c r="F22" s="167">
        <f t="shared" si="5"/>
        <v>0.49751243781094528</v>
      </c>
      <c r="G22" s="172" t="str">
        <f>VLOOKUP(H22,表12!R:S,2,0)</f>
        <v>E10-E14</v>
      </c>
      <c r="H22" s="164" t="s">
        <v>76</v>
      </c>
      <c r="I22" s="165">
        <v>1</v>
      </c>
      <c r="J22" s="166">
        <f t="shared" si="1"/>
        <v>0.10325458450355195</v>
      </c>
      <c r="K22" s="167">
        <f t="shared" si="2"/>
        <v>0.3968253968253968</v>
      </c>
      <c r="L22" s="172" t="str">
        <f>VLOOKUP(M22,表12!R:S,2,0)</f>
        <v>I60-I69</v>
      </c>
      <c r="M22" s="164" t="s">
        <v>46</v>
      </c>
      <c r="N22" s="165">
        <v>1</v>
      </c>
      <c r="O22" s="166">
        <f t="shared" si="3"/>
        <v>0.11185281958587612</v>
      </c>
      <c r="P22" s="166">
        <f t="shared" si="4"/>
        <v>0.66666666666666674</v>
      </c>
      <c r="R22" s="201" t="s">
        <v>82</v>
      </c>
      <c r="S22" s="202" t="s">
        <v>119</v>
      </c>
    </row>
    <row r="23" spans="1:19" s="234" customFormat="1" ht="28.9" customHeight="1">
      <c r="A23" s="233">
        <v>13</v>
      </c>
      <c r="B23" s="171" t="str">
        <f>VLOOKUP(C23,表12!R:S,2,0)</f>
        <v>K25-K28</v>
      </c>
      <c r="C23" s="164" t="s">
        <v>143</v>
      </c>
      <c r="D23" s="165">
        <v>2</v>
      </c>
      <c r="E23" s="166">
        <f t="shared" si="0"/>
        <v>0.10738185847930107</v>
      </c>
      <c r="F23" s="167">
        <f t="shared" si="5"/>
        <v>0.49751243781094528</v>
      </c>
      <c r="G23" s="172" t="str">
        <f>VLOOKUP(H23,表12!R:S,2,0)</f>
        <v>K70, K73-K74</v>
      </c>
      <c r="H23" s="164" t="s">
        <v>73</v>
      </c>
      <c r="I23" s="165">
        <v>1</v>
      </c>
      <c r="J23" s="166">
        <f t="shared" si="1"/>
        <v>0.10325458450355195</v>
      </c>
      <c r="K23" s="167">
        <f t="shared" si="2"/>
        <v>0.3968253968253968</v>
      </c>
      <c r="L23" s="172" t="str">
        <f>VLOOKUP(M23,表12!R:S,2,0)</f>
        <v>J12-J18</v>
      </c>
      <c r="M23" s="164" t="s">
        <v>50</v>
      </c>
      <c r="N23" s="165">
        <v>1</v>
      </c>
      <c r="O23" s="166">
        <f t="shared" si="3"/>
        <v>0.11185281958587612</v>
      </c>
      <c r="P23" s="166">
        <f t="shared" si="4"/>
        <v>0.66666666666666674</v>
      </c>
      <c r="R23" s="201" t="s">
        <v>144</v>
      </c>
      <c r="S23" s="202" t="s">
        <v>145</v>
      </c>
    </row>
    <row r="24" spans="1:19" s="234" customFormat="1" ht="28.9" customHeight="1">
      <c r="A24" s="233">
        <v>14</v>
      </c>
      <c r="B24" s="171" t="str">
        <f>VLOOKUP(C24,表12!R:S,2,0)</f>
        <v>G12</v>
      </c>
      <c r="C24" s="164" t="s">
        <v>42</v>
      </c>
      <c r="D24" s="165">
        <v>2</v>
      </c>
      <c r="E24" s="166">
        <f t="shared" si="0"/>
        <v>0.10738185847930107</v>
      </c>
      <c r="F24" s="167">
        <f t="shared" si="5"/>
        <v>0.49751243781094528</v>
      </c>
      <c r="G24" s="172" t="str">
        <f>VLOOKUP(H24,表12!R:S,2,0)</f>
        <v>N00-N07, N17-N19, N25-N27</v>
      </c>
      <c r="H24" s="164" t="s">
        <v>69</v>
      </c>
      <c r="I24" s="165">
        <v>1</v>
      </c>
      <c r="J24" s="166">
        <f t="shared" si="1"/>
        <v>0.10325458450355195</v>
      </c>
      <c r="K24" s="167">
        <f t="shared" si="2"/>
        <v>0.3968253968253968</v>
      </c>
      <c r="L24" s="172" t="str">
        <f>VLOOKUP(M24,表12!R:S,2,0)</f>
        <v>A15-A19</v>
      </c>
      <c r="M24" s="164" t="s">
        <v>141</v>
      </c>
      <c r="N24" s="165">
        <v>1</v>
      </c>
      <c r="O24" s="166">
        <f t="shared" si="3"/>
        <v>0.11185281958587612</v>
      </c>
      <c r="P24" s="166">
        <f t="shared" si="4"/>
        <v>0.66666666666666674</v>
      </c>
      <c r="R24" s="201" t="s">
        <v>77</v>
      </c>
      <c r="S24" s="202" t="s">
        <v>113</v>
      </c>
    </row>
    <row r="25" spans="1:19" s="238" customFormat="1" ht="28.9" customHeight="1">
      <c r="A25" s="237">
        <v>15</v>
      </c>
      <c r="B25" s="175" t="str">
        <f>VLOOKUP(C25,表12!R:S,2,0)</f>
        <v>J10-J11</v>
      </c>
      <c r="C25" s="184" t="s">
        <v>48</v>
      </c>
      <c r="D25" s="185">
        <v>2</v>
      </c>
      <c r="E25" s="178">
        <f t="shared" si="0"/>
        <v>0.10738185847930107</v>
      </c>
      <c r="F25" s="179">
        <f t="shared" si="5"/>
        <v>0.49751243781094528</v>
      </c>
      <c r="G25" s="180" t="str">
        <f>VLOOKUP(H25,表12!R:S,2,0)</f>
        <v>K25-K28</v>
      </c>
      <c r="H25" s="184" t="s">
        <v>143</v>
      </c>
      <c r="I25" s="186">
        <v>1</v>
      </c>
      <c r="J25" s="178">
        <f t="shared" si="1"/>
        <v>0.10325458450355195</v>
      </c>
      <c r="K25" s="179">
        <f t="shared" si="2"/>
        <v>0.3968253968253968</v>
      </c>
      <c r="L25" s="175" t="str">
        <f>VLOOKUP(M25,表12!R:S,2,0)</f>
        <v>K25-K28</v>
      </c>
      <c r="M25" s="184" t="s">
        <v>143</v>
      </c>
      <c r="N25" s="186">
        <v>1</v>
      </c>
      <c r="O25" s="178">
        <f t="shared" si="3"/>
        <v>0.11185281958587612</v>
      </c>
      <c r="P25" s="178">
        <f t="shared" si="4"/>
        <v>0.66666666666666674</v>
      </c>
      <c r="R25" s="201" t="s">
        <v>66</v>
      </c>
      <c r="S25" s="202" t="s">
        <v>45</v>
      </c>
    </row>
    <row r="26" spans="1:19" s="239" customFormat="1" ht="15.75" customHeight="1">
      <c r="A26" s="215" t="s">
        <v>160</v>
      </c>
      <c r="B26" s="215"/>
      <c r="G26" s="240"/>
      <c r="L26" s="240"/>
      <c r="R26" s="201" t="s">
        <v>46</v>
      </c>
      <c r="S26" s="202" t="s">
        <v>47</v>
      </c>
    </row>
    <row r="27" spans="1:19">
      <c r="R27" s="201" t="s">
        <v>146</v>
      </c>
      <c r="S27" s="202" t="s">
        <v>147</v>
      </c>
    </row>
    <row r="28" spans="1:19">
      <c r="H28" s="204">
        <f>SUM(B32:G32)</f>
        <v>1862512</v>
      </c>
      <c r="R28" s="201" t="s">
        <v>78</v>
      </c>
      <c r="S28" s="202" t="s">
        <v>107</v>
      </c>
    </row>
    <row r="29" spans="1:19">
      <c r="H29" s="204">
        <f t="shared" ref="H29:H30" si="6">SUM(B33:G33)</f>
        <v>968480</v>
      </c>
      <c r="R29" s="201" t="s">
        <v>48</v>
      </c>
      <c r="S29" s="202" t="s">
        <v>49</v>
      </c>
    </row>
    <row r="30" spans="1:19">
      <c r="H30" s="204">
        <f t="shared" si="6"/>
        <v>894032</v>
      </c>
      <c r="R30" s="201" t="s">
        <v>50</v>
      </c>
      <c r="S30" s="202" t="s">
        <v>51</v>
      </c>
    </row>
    <row r="31" spans="1:19">
      <c r="R31" s="201" t="s">
        <v>52</v>
      </c>
      <c r="S31" s="202" t="s">
        <v>53</v>
      </c>
    </row>
    <row r="32" spans="1:19">
      <c r="B32" s="201">
        <v>275129</v>
      </c>
      <c r="C32" s="202">
        <v>295264</v>
      </c>
      <c r="D32" s="200">
        <v>322611</v>
      </c>
      <c r="E32" s="200">
        <v>323040</v>
      </c>
      <c r="F32" s="200">
        <v>322876</v>
      </c>
      <c r="G32" s="203">
        <v>323592</v>
      </c>
      <c r="R32" s="201" t="s">
        <v>74</v>
      </c>
      <c r="S32" s="202" t="s">
        <v>106</v>
      </c>
    </row>
    <row r="33" spans="2:19">
      <c r="B33" s="201">
        <v>143425</v>
      </c>
      <c r="C33" s="202">
        <v>153713</v>
      </c>
      <c r="D33" s="200">
        <v>167952</v>
      </c>
      <c r="E33" s="200">
        <v>167750</v>
      </c>
      <c r="F33" s="200">
        <v>167634</v>
      </c>
      <c r="G33" s="203">
        <v>168006</v>
      </c>
      <c r="R33" s="201" t="s">
        <v>148</v>
      </c>
      <c r="S33" s="202" t="s">
        <v>149</v>
      </c>
    </row>
    <row r="34" spans="2:19">
      <c r="B34" s="201">
        <v>131704</v>
      </c>
      <c r="C34" s="202">
        <v>141551</v>
      </c>
      <c r="D34" s="200">
        <v>154659</v>
      </c>
      <c r="E34" s="200">
        <v>155290</v>
      </c>
      <c r="F34" s="200">
        <v>155242</v>
      </c>
      <c r="G34" s="203">
        <v>155586</v>
      </c>
      <c r="R34" s="201" t="s">
        <v>99</v>
      </c>
      <c r="S34" s="202" t="s">
        <v>98</v>
      </c>
    </row>
    <row r="35" spans="2:19">
      <c r="R35" s="201" t="s">
        <v>143</v>
      </c>
      <c r="S35" s="202" t="s">
        <v>150</v>
      </c>
    </row>
    <row r="36" spans="2:19">
      <c r="R36" s="201" t="s">
        <v>54</v>
      </c>
      <c r="S36" s="202" t="s">
        <v>55</v>
      </c>
    </row>
    <row r="37" spans="2:19">
      <c r="R37" s="201" t="s">
        <v>73</v>
      </c>
      <c r="S37" s="202" t="s">
        <v>110</v>
      </c>
    </row>
    <row r="38" spans="2:19">
      <c r="R38" s="201" t="s">
        <v>151</v>
      </c>
      <c r="S38" s="202" t="s">
        <v>152</v>
      </c>
    </row>
    <row r="39" spans="2:19">
      <c r="R39" s="201" t="s">
        <v>72</v>
      </c>
      <c r="S39" s="202" t="s">
        <v>101</v>
      </c>
    </row>
    <row r="40" spans="2:19">
      <c r="R40" s="201" t="s">
        <v>67</v>
      </c>
      <c r="S40" s="202" t="s">
        <v>94</v>
      </c>
    </row>
    <row r="41" spans="2:19">
      <c r="R41" s="201" t="s">
        <v>69</v>
      </c>
      <c r="S41" s="202" t="s">
        <v>100</v>
      </c>
    </row>
    <row r="42" spans="2:19">
      <c r="R42" s="201" t="s">
        <v>109</v>
      </c>
      <c r="S42" s="202" t="s">
        <v>108</v>
      </c>
    </row>
    <row r="43" spans="2:19">
      <c r="R43" s="201" t="s">
        <v>126</v>
      </c>
      <c r="S43" s="202" t="s">
        <v>153</v>
      </c>
    </row>
    <row r="44" spans="2:19">
      <c r="R44" s="201" t="s">
        <v>65</v>
      </c>
      <c r="S44" s="202" t="s">
        <v>61</v>
      </c>
    </row>
    <row r="45" spans="2:19">
      <c r="R45" s="201" t="s">
        <v>81</v>
      </c>
      <c r="S45" s="202" t="s">
        <v>117</v>
      </c>
    </row>
    <row r="46" spans="2:19">
      <c r="R46" s="201" t="s">
        <v>23</v>
      </c>
      <c r="S46" s="202" t="s">
        <v>62</v>
      </c>
    </row>
    <row r="47" spans="2:19">
      <c r="R47" s="201" t="s">
        <v>20</v>
      </c>
      <c r="S47" s="202" t="s">
        <v>63</v>
      </c>
    </row>
    <row r="48" spans="2:19">
      <c r="R48" s="201" t="s">
        <v>71</v>
      </c>
      <c r="S48" s="202" t="s">
        <v>95</v>
      </c>
    </row>
    <row r="49" spans="18:19">
      <c r="R49" s="201" t="s">
        <v>68</v>
      </c>
      <c r="S49" s="202" t="s">
        <v>64</v>
      </c>
    </row>
    <row r="50" spans="18:19">
      <c r="R50" s="201" t="s">
        <v>154</v>
      </c>
      <c r="S50" s="202" t="s">
        <v>39</v>
      </c>
    </row>
  </sheetData>
  <mergeCells count="1">
    <mergeCell ref="A1:P2"/>
  </mergeCells>
  <phoneticPr fontId="20" type="noConversion"/>
  <pageMargins left="0.70866141732283472" right="0.70866141732283472" top="0.74803149606299213" bottom="0.74803149606299213" header="0.31496062992125984" footer="0.31496062992125984"/>
  <pageSetup paperSize="9" scale="7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0"/>
  <sheetViews>
    <sheetView view="pageBreakPreview" zoomScaleNormal="85" zoomScaleSheetLayoutView="100" workbookViewId="0">
      <selection activeCell="M9" sqref="M9"/>
    </sheetView>
  </sheetViews>
  <sheetFormatPr defaultRowHeight="16.5"/>
  <cols>
    <col min="1" max="1" width="3" style="200" customWidth="1"/>
    <col min="2" max="2" width="13.125" style="201" customWidth="1"/>
    <col min="3" max="3" width="19.875" style="202" customWidth="1"/>
    <col min="4" max="4" width="5.625" style="200" bestFit="1" customWidth="1"/>
    <col min="5" max="5" width="7.5" style="200" bestFit="1" customWidth="1"/>
    <col min="6" max="6" width="7.875" style="200" customWidth="1"/>
    <col min="7" max="7" width="13.125" style="203" customWidth="1"/>
    <col min="8" max="8" width="19.875" style="204" customWidth="1"/>
    <col min="9" max="9" width="5.625" style="200" bestFit="1" customWidth="1"/>
    <col min="10" max="10" width="7.5" style="200" bestFit="1" customWidth="1"/>
    <col min="11" max="11" width="7.875" style="200" customWidth="1"/>
    <col min="12" max="12" width="13.125" style="203" customWidth="1"/>
    <col min="13" max="13" width="19.875" style="204" customWidth="1"/>
    <col min="14" max="14" width="5.625" style="200" bestFit="1" customWidth="1"/>
    <col min="15" max="15" width="7.5" style="200" bestFit="1" customWidth="1"/>
    <col min="16" max="16" width="7.875" style="200" customWidth="1"/>
    <col min="17" max="256" width="9" style="200"/>
    <col min="257" max="257" width="3" style="200" customWidth="1"/>
    <col min="258" max="258" width="13.125" style="200" customWidth="1"/>
    <col min="259" max="259" width="19.875" style="200" customWidth="1"/>
    <col min="260" max="260" width="5.625" style="200" bestFit="1" customWidth="1"/>
    <col min="261" max="261" width="7.5" style="200" bestFit="1" customWidth="1"/>
    <col min="262" max="262" width="7.875" style="200" customWidth="1"/>
    <col min="263" max="263" width="13.125" style="200" customWidth="1"/>
    <col min="264" max="264" width="19.875" style="200" customWidth="1"/>
    <col min="265" max="265" width="5.625" style="200" bestFit="1" customWidth="1"/>
    <col min="266" max="266" width="7.5" style="200" bestFit="1" customWidth="1"/>
    <col min="267" max="267" width="7.875" style="200" customWidth="1"/>
    <col min="268" max="268" width="13.125" style="200" customWidth="1"/>
    <col min="269" max="269" width="19.875" style="200" customWidth="1"/>
    <col min="270" max="270" width="5.625" style="200" bestFit="1" customWidth="1"/>
    <col min="271" max="271" width="7.5" style="200" bestFit="1" customWidth="1"/>
    <col min="272" max="272" width="7.875" style="200" customWidth="1"/>
    <col min="273" max="512" width="9" style="200"/>
    <col min="513" max="513" width="3" style="200" customWidth="1"/>
    <col min="514" max="514" width="13.125" style="200" customWidth="1"/>
    <col min="515" max="515" width="19.875" style="200" customWidth="1"/>
    <col min="516" max="516" width="5.625" style="200" bestFit="1" customWidth="1"/>
    <col min="517" max="517" width="7.5" style="200" bestFit="1" customWidth="1"/>
    <col min="518" max="518" width="7.875" style="200" customWidth="1"/>
    <col min="519" max="519" width="13.125" style="200" customWidth="1"/>
    <col min="520" max="520" width="19.875" style="200" customWidth="1"/>
    <col min="521" max="521" width="5.625" style="200" bestFit="1" customWidth="1"/>
    <col min="522" max="522" width="7.5" style="200" bestFit="1" customWidth="1"/>
    <col min="523" max="523" width="7.875" style="200" customWidth="1"/>
    <col min="524" max="524" width="13.125" style="200" customWidth="1"/>
    <col min="525" max="525" width="19.875" style="200" customWidth="1"/>
    <col min="526" max="526" width="5.625" style="200" bestFit="1" customWidth="1"/>
    <col min="527" max="527" width="7.5" style="200" bestFit="1" customWidth="1"/>
    <col min="528" max="528" width="7.875" style="200" customWidth="1"/>
    <col min="529" max="768" width="9" style="200"/>
    <col min="769" max="769" width="3" style="200" customWidth="1"/>
    <col min="770" max="770" width="13.125" style="200" customWidth="1"/>
    <col min="771" max="771" width="19.875" style="200" customWidth="1"/>
    <col min="772" max="772" width="5.625" style="200" bestFit="1" customWidth="1"/>
    <col min="773" max="773" width="7.5" style="200" bestFit="1" customWidth="1"/>
    <col min="774" max="774" width="7.875" style="200" customWidth="1"/>
    <col min="775" max="775" width="13.125" style="200" customWidth="1"/>
    <col min="776" max="776" width="19.875" style="200" customWidth="1"/>
    <col min="777" max="777" width="5.625" style="200" bestFit="1" customWidth="1"/>
    <col min="778" max="778" width="7.5" style="200" bestFit="1" customWidth="1"/>
    <col min="779" max="779" width="7.875" style="200" customWidth="1"/>
    <col min="780" max="780" width="13.125" style="200" customWidth="1"/>
    <col min="781" max="781" width="19.875" style="200" customWidth="1"/>
    <col min="782" max="782" width="5.625" style="200" bestFit="1" customWidth="1"/>
    <col min="783" max="783" width="7.5" style="200" bestFit="1" customWidth="1"/>
    <col min="784" max="784" width="7.875" style="200" customWidth="1"/>
    <col min="785" max="1024" width="9" style="200"/>
    <col min="1025" max="1025" width="3" style="200" customWidth="1"/>
    <col min="1026" max="1026" width="13.125" style="200" customWidth="1"/>
    <col min="1027" max="1027" width="19.875" style="200" customWidth="1"/>
    <col min="1028" max="1028" width="5.625" style="200" bestFit="1" customWidth="1"/>
    <col min="1029" max="1029" width="7.5" style="200" bestFit="1" customWidth="1"/>
    <col min="1030" max="1030" width="7.875" style="200" customWidth="1"/>
    <col min="1031" max="1031" width="13.125" style="200" customWidth="1"/>
    <col min="1032" max="1032" width="19.875" style="200" customWidth="1"/>
    <col min="1033" max="1033" width="5.625" style="200" bestFit="1" customWidth="1"/>
    <col min="1034" max="1034" width="7.5" style="200" bestFit="1" customWidth="1"/>
    <col min="1035" max="1035" width="7.875" style="200" customWidth="1"/>
    <col min="1036" max="1036" width="13.125" style="200" customWidth="1"/>
    <col min="1037" max="1037" width="19.875" style="200" customWidth="1"/>
    <col min="1038" max="1038" width="5.625" style="200" bestFit="1" customWidth="1"/>
    <col min="1039" max="1039" width="7.5" style="200" bestFit="1" customWidth="1"/>
    <col min="1040" max="1040" width="7.875" style="200" customWidth="1"/>
    <col min="1041" max="1280" width="9" style="200"/>
    <col min="1281" max="1281" width="3" style="200" customWidth="1"/>
    <col min="1282" max="1282" width="13.125" style="200" customWidth="1"/>
    <col min="1283" max="1283" width="19.875" style="200" customWidth="1"/>
    <col min="1284" max="1284" width="5.625" style="200" bestFit="1" customWidth="1"/>
    <col min="1285" max="1285" width="7.5" style="200" bestFit="1" customWidth="1"/>
    <col min="1286" max="1286" width="7.875" style="200" customWidth="1"/>
    <col min="1287" max="1287" width="13.125" style="200" customWidth="1"/>
    <col min="1288" max="1288" width="19.875" style="200" customWidth="1"/>
    <col min="1289" max="1289" width="5.625" style="200" bestFit="1" customWidth="1"/>
    <col min="1290" max="1290" width="7.5" style="200" bestFit="1" customWidth="1"/>
    <col min="1291" max="1291" width="7.875" style="200" customWidth="1"/>
    <col min="1292" max="1292" width="13.125" style="200" customWidth="1"/>
    <col min="1293" max="1293" width="19.875" style="200" customWidth="1"/>
    <col min="1294" max="1294" width="5.625" style="200" bestFit="1" customWidth="1"/>
    <col min="1295" max="1295" width="7.5" style="200" bestFit="1" customWidth="1"/>
    <col min="1296" max="1296" width="7.875" style="200" customWidth="1"/>
    <col min="1297" max="1536" width="9" style="200"/>
    <col min="1537" max="1537" width="3" style="200" customWidth="1"/>
    <col min="1538" max="1538" width="13.125" style="200" customWidth="1"/>
    <col min="1539" max="1539" width="19.875" style="200" customWidth="1"/>
    <col min="1540" max="1540" width="5.625" style="200" bestFit="1" customWidth="1"/>
    <col min="1541" max="1541" width="7.5" style="200" bestFit="1" customWidth="1"/>
    <col min="1542" max="1542" width="7.875" style="200" customWidth="1"/>
    <col min="1543" max="1543" width="13.125" style="200" customWidth="1"/>
    <col min="1544" max="1544" width="19.875" style="200" customWidth="1"/>
    <col min="1545" max="1545" width="5.625" style="200" bestFit="1" customWidth="1"/>
    <col min="1546" max="1546" width="7.5" style="200" bestFit="1" customWidth="1"/>
    <col min="1547" max="1547" width="7.875" style="200" customWidth="1"/>
    <col min="1548" max="1548" width="13.125" style="200" customWidth="1"/>
    <col min="1549" max="1549" width="19.875" style="200" customWidth="1"/>
    <col min="1550" max="1550" width="5.625" style="200" bestFit="1" customWidth="1"/>
    <col min="1551" max="1551" width="7.5" style="200" bestFit="1" customWidth="1"/>
    <col min="1552" max="1552" width="7.875" style="200" customWidth="1"/>
    <col min="1553" max="1792" width="9" style="200"/>
    <col min="1793" max="1793" width="3" style="200" customWidth="1"/>
    <col min="1794" max="1794" width="13.125" style="200" customWidth="1"/>
    <col min="1795" max="1795" width="19.875" style="200" customWidth="1"/>
    <col min="1796" max="1796" width="5.625" style="200" bestFit="1" customWidth="1"/>
    <col min="1797" max="1797" width="7.5" style="200" bestFit="1" customWidth="1"/>
    <col min="1798" max="1798" width="7.875" style="200" customWidth="1"/>
    <col min="1799" max="1799" width="13.125" style="200" customWidth="1"/>
    <col min="1800" max="1800" width="19.875" style="200" customWidth="1"/>
    <col min="1801" max="1801" width="5.625" style="200" bestFit="1" customWidth="1"/>
    <col min="1802" max="1802" width="7.5" style="200" bestFit="1" customWidth="1"/>
    <col min="1803" max="1803" width="7.875" style="200" customWidth="1"/>
    <col min="1804" max="1804" width="13.125" style="200" customWidth="1"/>
    <col min="1805" max="1805" width="19.875" style="200" customWidth="1"/>
    <col min="1806" max="1806" width="5.625" style="200" bestFit="1" customWidth="1"/>
    <col min="1807" max="1807" width="7.5" style="200" bestFit="1" customWidth="1"/>
    <col min="1808" max="1808" width="7.875" style="200" customWidth="1"/>
    <col min="1809" max="2048" width="9" style="200"/>
    <col min="2049" max="2049" width="3" style="200" customWidth="1"/>
    <col min="2050" max="2050" width="13.125" style="200" customWidth="1"/>
    <col min="2051" max="2051" width="19.875" style="200" customWidth="1"/>
    <col min="2052" max="2052" width="5.625" style="200" bestFit="1" customWidth="1"/>
    <col min="2053" max="2053" width="7.5" style="200" bestFit="1" customWidth="1"/>
    <col min="2054" max="2054" width="7.875" style="200" customWidth="1"/>
    <col min="2055" max="2055" width="13.125" style="200" customWidth="1"/>
    <col min="2056" max="2056" width="19.875" style="200" customWidth="1"/>
    <col min="2057" max="2057" width="5.625" style="200" bestFit="1" customWidth="1"/>
    <col min="2058" max="2058" width="7.5" style="200" bestFit="1" customWidth="1"/>
    <col min="2059" max="2059" width="7.875" style="200" customWidth="1"/>
    <col min="2060" max="2060" width="13.125" style="200" customWidth="1"/>
    <col min="2061" max="2061" width="19.875" style="200" customWidth="1"/>
    <col min="2062" max="2062" width="5.625" style="200" bestFit="1" customWidth="1"/>
    <col min="2063" max="2063" width="7.5" style="200" bestFit="1" customWidth="1"/>
    <col min="2064" max="2064" width="7.875" style="200" customWidth="1"/>
    <col min="2065" max="2304" width="9" style="200"/>
    <col min="2305" max="2305" width="3" style="200" customWidth="1"/>
    <col min="2306" max="2306" width="13.125" style="200" customWidth="1"/>
    <col min="2307" max="2307" width="19.875" style="200" customWidth="1"/>
    <col min="2308" max="2308" width="5.625" style="200" bestFit="1" customWidth="1"/>
    <col min="2309" max="2309" width="7.5" style="200" bestFit="1" customWidth="1"/>
    <col min="2310" max="2310" width="7.875" style="200" customWidth="1"/>
    <col min="2311" max="2311" width="13.125" style="200" customWidth="1"/>
    <col min="2312" max="2312" width="19.875" style="200" customWidth="1"/>
    <col min="2313" max="2313" width="5.625" style="200" bestFit="1" customWidth="1"/>
    <col min="2314" max="2314" width="7.5" style="200" bestFit="1" customWidth="1"/>
    <col min="2315" max="2315" width="7.875" style="200" customWidth="1"/>
    <col min="2316" max="2316" width="13.125" style="200" customWidth="1"/>
    <col min="2317" max="2317" width="19.875" style="200" customWidth="1"/>
    <col min="2318" max="2318" width="5.625" style="200" bestFit="1" customWidth="1"/>
    <col min="2319" max="2319" width="7.5" style="200" bestFit="1" customWidth="1"/>
    <col min="2320" max="2320" width="7.875" style="200" customWidth="1"/>
    <col min="2321" max="2560" width="9" style="200"/>
    <col min="2561" max="2561" width="3" style="200" customWidth="1"/>
    <col min="2562" max="2562" width="13.125" style="200" customWidth="1"/>
    <col min="2563" max="2563" width="19.875" style="200" customWidth="1"/>
    <col min="2564" max="2564" width="5.625" style="200" bestFit="1" customWidth="1"/>
    <col min="2565" max="2565" width="7.5" style="200" bestFit="1" customWidth="1"/>
    <col min="2566" max="2566" width="7.875" style="200" customWidth="1"/>
    <col min="2567" max="2567" width="13.125" style="200" customWidth="1"/>
    <col min="2568" max="2568" width="19.875" style="200" customWidth="1"/>
    <col min="2569" max="2569" width="5.625" style="200" bestFit="1" customWidth="1"/>
    <col min="2570" max="2570" width="7.5" style="200" bestFit="1" customWidth="1"/>
    <col min="2571" max="2571" width="7.875" style="200" customWidth="1"/>
    <col min="2572" max="2572" width="13.125" style="200" customWidth="1"/>
    <col min="2573" max="2573" width="19.875" style="200" customWidth="1"/>
    <col min="2574" max="2574" width="5.625" style="200" bestFit="1" customWidth="1"/>
    <col min="2575" max="2575" width="7.5" style="200" bestFit="1" customWidth="1"/>
    <col min="2576" max="2576" width="7.875" style="200" customWidth="1"/>
    <col min="2577" max="2816" width="9" style="200"/>
    <col min="2817" max="2817" width="3" style="200" customWidth="1"/>
    <col min="2818" max="2818" width="13.125" style="200" customWidth="1"/>
    <col min="2819" max="2819" width="19.875" style="200" customWidth="1"/>
    <col min="2820" max="2820" width="5.625" style="200" bestFit="1" customWidth="1"/>
    <col min="2821" max="2821" width="7.5" style="200" bestFit="1" customWidth="1"/>
    <col min="2822" max="2822" width="7.875" style="200" customWidth="1"/>
    <col min="2823" max="2823" width="13.125" style="200" customWidth="1"/>
    <col min="2824" max="2824" width="19.875" style="200" customWidth="1"/>
    <col min="2825" max="2825" width="5.625" style="200" bestFit="1" customWidth="1"/>
    <col min="2826" max="2826" width="7.5" style="200" bestFit="1" customWidth="1"/>
    <col min="2827" max="2827" width="7.875" style="200" customWidth="1"/>
    <col min="2828" max="2828" width="13.125" style="200" customWidth="1"/>
    <col min="2829" max="2829" width="19.875" style="200" customWidth="1"/>
    <col min="2830" max="2830" width="5.625" style="200" bestFit="1" customWidth="1"/>
    <col min="2831" max="2831" width="7.5" style="200" bestFit="1" customWidth="1"/>
    <col min="2832" max="2832" width="7.875" style="200" customWidth="1"/>
    <col min="2833" max="3072" width="9" style="200"/>
    <col min="3073" max="3073" width="3" style="200" customWidth="1"/>
    <col min="3074" max="3074" width="13.125" style="200" customWidth="1"/>
    <col min="3075" max="3075" width="19.875" style="200" customWidth="1"/>
    <col min="3076" max="3076" width="5.625" style="200" bestFit="1" customWidth="1"/>
    <col min="3077" max="3077" width="7.5" style="200" bestFit="1" customWidth="1"/>
    <col min="3078" max="3078" width="7.875" style="200" customWidth="1"/>
    <col min="3079" max="3079" width="13.125" style="200" customWidth="1"/>
    <col min="3080" max="3080" width="19.875" style="200" customWidth="1"/>
    <col min="3081" max="3081" width="5.625" style="200" bestFit="1" customWidth="1"/>
    <col min="3082" max="3082" width="7.5" style="200" bestFit="1" customWidth="1"/>
    <col min="3083" max="3083" width="7.875" style="200" customWidth="1"/>
    <col min="3084" max="3084" width="13.125" style="200" customWidth="1"/>
    <col min="3085" max="3085" width="19.875" style="200" customWidth="1"/>
    <col min="3086" max="3086" width="5.625" style="200" bestFit="1" customWidth="1"/>
    <col min="3087" max="3087" width="7.5" style="200" bestFit="1" customWidth="1"/>
    <col min="3088" max="3088" width="7.875" style="200" customWidth="1"/>
    <col min="3089" max="3328" width="9" style="200"/>
    <col min="3329" max="3329" width="3" style="200" customWidth="1"/>
    <col min="3330" max="3330" width="13.125" style="200" customWidth="1"/>
    <col min="3331" max="3331" width="19.875" style="200" customWidth="1"/>
    <col min="3332" max="3332" width="5.625" style="200" bestFit="1" customWidth="1"/>
    <col min="3333" max="3333" width="7.5" style="200" bestFit="1" customWidth="1"/>
    <col min="3334" max="3334" width="7.875" style="200" customWidth="1"/>
    <col min="3335" max="3335" width="13.125" style="200" customWidth="1"/>
    <col min="3336" max="3336" width="19.875" style="200" customWidth="1"/>
    <col min="3337" max="3337" width="5.625" style="200" bestFit="1" customWidth="1"/>
    <col min="3338" max="3338" width="7.5" style="200" bestFit="1" customWidth="1"/>
    <col min="3339" max="3339" width="7.875" style="200" customWidth="1"/>
    <col min="3340" max="3340" width="13.125" style="200" customWidth="1"/>
    <col min="3341" max="3341" width="19.875" style="200" customWidth="1"/>
    <col min="3342" max="3342" width="5.625" style="200" bestFit="1" customWidth="1"/>
    <col min="3343" max="3343" width="7.5" style="200" bestFit="1" customWidth="1"/>
    <col min="3344" max="3344" width="7.875" style="200" customWidth="1"/>
    <col min="3345" max="3584" width="9" style="200"/>
    <col min="3585" max="3585" width="3" style="200" customWidth="1"/>
    <col min="3586" max="3586" width="13.125" style="200" customWidth="1"/>
    <col min="3587" max="3587" width="19.875" style="200" customWidth="1"/>
    <col min="3588" max="3588" width="5.625" style="200" bestFit="1" customWidth="1"/>
    <col min="3589" max="3589" width="7.5" style="200" bestFit="1" customWidth="1"/>
    <col min="3590" max="3590" width="7.875" style="200" customWidth="1"/>
    <col min="3591" max="3591" width="13.125" style="200" customWidth="1"/>
    <col min="3592" max="3592" width="19.875" style="200" customWidth="1"/>
    <col min="3593" max="3593" width="5.625" style="200" bestFit="1" customWidth="1"/>
    <col min="3594" max="3594" width="7.5" style="200" bestFit="1" customWidth="1"/>
    <col min="3595" max="3595" width="7.875" style="200" customWidth="1"/>
    <col min="3596" max="3596" width="13.125" style="200" customWidth="1"/>
    <col min="3597" max="3597" width="19.875" style="200" customWidth="1"/>
    <col min="3598" max="3598" width="5.625" style="200" bestFit="1" customWidth="1"/>
    <col min="3599" max="3599" width="7.5" style="200" bestFit="1" customWidth="1"/>
    <col min="3600" max="3600" width="7.875" style="200" customWidth="1"/>
    <col min="3601" max="3840" width="9" style="200"/>
    <col min="3841" max="3841" width="3" style="200" customWidth="1"/>
    <col min="3842" max="3842" width="13.125" style="200" customWidth="1"/>
    <col min="3843" max="3843" width="19.875" style="200" customWidth="1"/>
    <col min="3844" max="3844" width="5.625" style="200" bestFit="1" customWidth="1"/>
    <col min="3845" max="3845" width="7.5" style="200" bestFit="1" customWidth="1"/>
    <col min="3846" max="3846" width="7.875" style="200" customWidth="1"/>
    <col min="3847" max="3847" width="13.125" style="200" customWidth="1"/>
    <col min="3848" max="3848" width="19.875" style="200" customWidth="1"/>
    <col min="3849" max="3849" width="5.625" style="200" bestFit="1" customWidth="1"/>
    <col min="3850" max="3850" width="7.5" style="200" bestFit="1" customWidth="1"/>
    <col min="3851" max="3851" width="7.875" style="200" customWidth="1"/>
    <col min="3852" max="3852" width="13.125" style="200" customWidth="1"/>
    <col min="3853" max="3853" width="19.875" style="200" customWidth="1"/>
    <col min="3854" max="3854" width="5.625" style="200" bestFit="1" customWidth="1"/>
    <col min="3855" max="3855" width="7.5" style="200" bestFit="1" customWidth="1"/>
    <col min="3856" max="3856" width="7.875" style="200" customWidth="1"/>
    <col min="3857" max="4096" width="9" style="200"/>
    <col min="4097" max="4097" width="3" style="200" customWidth="1"/>
    <col min="4098" max="4098" width="13.125" style="200" customWidth="1"/>
    <col min="4099" max="4099" width="19.875" style="200" customWidth="1"/>
    <col min="4100" max="4100" width="5.625" style="200" bestFit="1" customWidth="1"/>
    <col min="4101" max="4101" width="7.5" style="200" bestFit="1" customWidth="1"/>
    <col min="4102" max="4102" width="7.875" style="200" customWidth="1"/>
    <col min="4103" max="4103" width="13.125" style="200" customWidth="1"/>
    <col min="4104" max="4104" width="19.875" style="200" customWidth="1"/>
    <col min="4105" max="4105" width="5.625" style="200" bestFit="1" customWidth="1"/>
    <col min="4106" max="4106" width="7.5" style="200" bestFit="1" customWidth="1"/>
    <col min="4107" max="4107" width="7.875" style="200" customWidth="1"/>
    <col min="4108" max="4108" width="13.125" style="200" customWidth="1"/>
    <col min="4109" max="4109" width="19.875" style="200" customWidth="1"/>
    <col min="4110" max="4110" width="5.625" style="200" bestFit="1" customWidth="1"/>
    <col min="4111" max="4111" width="7.5" style="200" bestFit="1" customWidth="1"/>
    <col min="4112" max="4112" width="7.875" style="200" customWidth="1"/>
    <col min="4113" max="4352" width="9" style="200"/>
    <col min="4353" max="4353" width="3" style="200" customWidth="1"/>
    <col min="4354" max="4354" width="13.125" style="200" customWidth="1"/>
    <col min="4355" max="4355" width="19.875" style="200" customWidth="1"/>
    <col min="4356" max="4356" width="5.625" style="200" bestFit="1" customWidth="1"/>
    <col min="4357" max="4357" width="7.5" style="200" bestFit="1" customWidth="1"/>
    <col min="4358" max="4358" width="7.875" style="200" customWidth="1"/>
    <col min="4359" max="4359" width="13.125" style="200" customWidth="1"/>
    <col min="4360" max="4360" width="19.875" style="200" customWidth="1"/>
    <col min="4361" max="4361" width="5.625" style="200" bestFit="1" customWidth="1"/>
    <col min="4362" max="4362" width="7.5" style="200" bestFit="1" customWidth="1"/>
    <col min="4363" max="4363" width="7.875" style="200" customWidth="1"/>
    <col min="4364" max="4364" width="13.125" style="200" customWidth="1"/>
    <col min="4365" max="4365" width="19.875" style="200" customWidth="1"/>
    <col min="4366" max="4366" width="5.625" style="200" bestFit="1" customWidth="1"/>
    <col min="4367" max="4367" width="7.5" style="200" bestFit="1" customWidth="1"/>
    <col min="4368" max="4368" width="7.875" style="200" customWidth="1"/>
    <col min="4369" max="4608" width="9" style="200"/>
    <col min="4609" max="4609" width="3" style="200" customWidth="1"/>
    <col min="4610" max="4610" width="13.125" style="200" customWidth="1"/>
    <col min="4611" max="4611" width="19.875" style="200" customWidth="1"/>
    <col min="4612" max="4612" width="5.625" style="200" bestFit="1" customWidth="1"/>
    <col min="4613" max="4613" width="7.5" style="200" bestFit="1" customWidth="1"/>
    <col min="4614" max="4614" width="7.875" style="200" customWidth="1"/>
    <col min="4615" max="4615" width="13.125" style="200" customWidth="1"/>
    <col min="4616" max="4616" width="19.875" style="200" customWidth="1"/>
    <col min="4617" max="4617" width="5.625" style="200" bestFit="1" customWidth="1"/>
    <col min="4618" max="4618" width="7.5" style="200" bestFit="1" customWidth="1"/>
    <col min="4619" max="4619" width="7.875" style="200" customWidth="1"/>
    <col min="4620" max="4620" width="13.125" style="200" customWidth="1"/>
    <col min="4621" max="4621" width="19.875" style="200" customWidth="1"/>
    <col min="4622" max="4622" width="5.625" style="200" bestFit="1" customWidth="1"/>
    <col min="4623" max="4623" width="7.5" style="200" bestFit="1" customWidth="1"/>
    <col min="4624" max="4624" width="7.875" style="200" customWidth="1"/>
    <col min="4625" max="4864" width="9" style="200"/>
    <col min="4865" max="4865" width="3" style="200" customWidth="1"/>
    <col min="4866" max="4866" width="13.125" style="200" customWidth="1"/>
    <col min="4867" max="4867" width="19.875" style="200" customWidth="1"/>
    <col min="4868" max="4868" width="5.625" style="200" bestFit="1" customWidth="1"/>
    <col min="4869" max="4869" width="7.5" style="200" bestFit="1" customWidth="1"/>
    <col min="4870" max="4870" width="7.875" style="200" customWidth="1"/>
    <col min="4871" max="4871" width="13.125" style="200" customWidth="1"/>
    <col min="4872" max="4872" width="19.875" style="200" customWidth="1"/>
    <col min="4873" max="4873" width="5.625" style="200" bestFit="1" customWidth="1"/>
    <col min="4874" max="4874" width="7.5" style="200" bestFit="1" customWidth="1"/>
    <col min="4875" max="4875" width="7.875" style="200" customWidth="1"/>
    <col min="4876" max="4876" width="13.125" style="200" customWidth="1"/>
    <col min="4877" max="4877" width="19.875" style="200" customWidth="1"/>
    <col min="4878" max="4878" width="5.625" style="200" bestFit="1" customWidth="1"/>
    <col min="4879" max="4879" width="7.5" style="200" bestFit="1" customWidth="1"/>
    <col min="4880" max="4880" width="7.875" style="200" customWidth="1"/>
    <col min="4881" max="5120" width="9" style="200"/>
    <col min="5121" max="5121" width="3" style="200" customWidth="1"/>
    <col min="5122" max="5122" width="13.125" style="200" customWidth="1"/>
    <col min="5123" max="5123" width="19.875" style="200" customWidth="1"/>
    <col min="5124" max="5124" width="5.625" style="200" bestFit="1" customWidth="1"/>
    <col min="5125" max="5125" width="7.5" style="200" bestFit="1" customWidth="1"/>
    <col min="5126" max="5126" width="7.875" style="200" customWidth="1"/>
    <col min="5127" max="5127" width="13.125" style="200" customWidth="1"/>
    <col min="5128" max="5128" width="19.875" style="200" customWidth="1"/>
    <col min="5129" max="5129" width="5.625" style="200" bestFit="1" customWidth="1"/>
    <col min="5130" max="5130" width="7.5" style="200" bestFit="1" customWidth="1"/>
    <col min="5131" max="5131" width="7.875" style="200" customWidth="1"/>
    <col min="5132" max="5132" width="13.125" style="200" customWidth="1"/>
    <col min="5133" max="5133" width="19.875" style="200" customWidth="1"/>
    <col min="5134" max="5134" width="5.625" style="200" bestFit="1" customWidth="1"/>
    <col min="5135" max="5135" width="7.5" style="200" bestFit="1" customWidth="1"/>
    <col min="5136" max="5136" width="7.875" style="200" customWidth="1"/>
    <col min="5137" max="5376" width="9" style="200"/>
    <col min="5377" max="5377" width="3" style="200" customWidth="1"/>
    <col min="5378" max="5378" width="13.125" style="200" customWidth="1"/>
    <col min="5379" max="5379" width="19.875" style="200" customWidth="1"/>
    <col min="5380" max="5380" width="5.625" style="200" bestFit="1" customWidth="1"/>
    <col min="5381" max="5381" width="7.5" style="200" bestFit="1" customWidth="1"/>
    <col min="5382" max="5382" width="7.875" style="200" customWidth="1"/>
    <col min="5383" max="5383" width="13.125" style="200" customWidth="1"/>
    <col min="5384" max="5384" width="19.875" style="200" customWidth="1"/>
    <col min="5385" max="5385" width="5.625" style="200" bestFit="1" customWidth="1"/>
    <col min="5386" max="5386" width="7.5" style="200" bestFit="1" customWidth="1"/>
    <col min="5387" max="5387" width="7.875" style="200" customWidth="1"/>
    <col min="5388" max="5388" width="13.125" style="200" customWidth="1"/>
    <col min="5389" max="5389" width="19.875" style="200" customWidth="1"/>
    <col min="5390" max="5390" width="5.625" style="200" bestFit="1" customWidth="1"/>
    <col min="5391" max="5391" width="7.5" style="200" bestFit="1" customWidth="1"/>
    <col min="5392" max="5392" width="7.875" style="200" customWidth="1"/>
    <col min="5393" max="5632" width="9" style="200"/>
    <col min="5633" max="5633" width="3" style="200" customWidth="1"/>
    <col min="5634" max="5634" width="13.125" style="200" customWidth="1"/>
    <col min="5635" max="5635" width="19.875" style="200" customWidth="1"/>
    <col min="5636" max="5636" width="5.625" style="200" bestFit="1" customWidth="1"/>
    <col min="5637" max="5637" width="7.5" style="200" bestFit="1" customWidth="1"/>
    <col min="5638" max="5638" width="7.875" style="200" customWidth="1"/>
    <col min="5639" max="5639" width="13.125" style="200" customWidth="1"/>
    <col min="5640" max="5640" width="19.875" style="200" customWidth="1"/>
    <col min="5641" max="5641" width="5.625" style="200" bestFit="1" customWidth="1"/>
    <col min="5642" max="5642" width="7.5" style="200" bestFit="1" customWidth="1"/>
    <col min="5643" max="5643" width="7.875" style="200" customWidth="1"/>
    <col min="5644" max="5644" width="13.125" style="200" customWidth="1"/>
    <col min="5645" max="5645" width="19.875" style="200" customWidth="1"/>
    <col min="5646" max="5646" width="5.625" style="200" bestFit="1" customWidth="1"/>
    <col min="5647" max="5647" width="7.5" style="200" bestFit="1" customWidth="1"/>
    <col min="5648" max="5648" width="7.875" style="200" customWidth="1"/>
    <col min="5649" max="5888" width="9" style="200"/>
    <col min="5889" max="5889" width="3" style="200" customWidth="1"/>
    <col min="5890" max="5890" width="13.125" style="200" customWidth="1"/>
    <col min="5891" max="5891" width="19.875" style="200" customWidth="1"/>
    <col min="5892" max="5892" width="5.625" style="200" bestFit="1" customWidth="1"/>
    <col min="5893" max="5893" width="7.5" style="200" bestFit="1" customWidth="1"/>
    <col min="5894" max="5894" width="7.875" style="200" customWidth="1"/>
    <col min="5895" max="5895" width="13.125" style="200" customWidth="1"/>
    <col min="5896" max="5896" width="19.875" style="200" customWidth="1"/>
    <col min="5897" max="5897" width="5.625" style="200" bestFit="1" customWidth="1"/>
    <col min="5898" max="5898" width="7.5" style="200" bestFit="1" customWidth="1"/>
    <col min="5899" max="5899" width="7.875" style="200" customWidth="1"/>
    <col min="5900" max="5900" width="13.125" style="200" customWidth="1"/>
    <col min="5901" max="5901" width="19.875" style="200" customWidth="1"/>
    <col min="5902" max="5902" width="5.625" style="200" bestFit="1" customWidth="1"/>
    <col min="5903" max="5903" width="7.5" style="200" bestFit="1" customWidth="1"/>
    <col min="5904" max="5904" width="7.875" style="200" customWidth="1"/>
    <col min="5905" max="6144" width="9" style="200"/>
    <col min="6145" max="6145" width="3" style="200" customWidth="1"/>
    <col min="6146" max="6146" width="13.125" style="200" customWidth="1"/>
    <col min="6147" max="6147" width="19.875" style="200" customWidth="1"/>
    <col min="6148" max="6148" width="5.625" style="200" bestFit="1" customWidth="1"/>
    <col min="6149" max="6149" width="7.5" style="200" bestFit="1" customWidth="1"/>
    <col min="6150" max="6150" width="7.875" style="200" customWidth="1"/>
    <col min="6151" max="6151" width="13.125" style="200" customWidth="1"/>
    <col min="6152" max="6152" width="19.875" style="200" customWidth="1"/>
    <col min="6153" max="6153" width="5.625" style="200" bestFit="1" customWidth="1"/>
    <col min="6154" max="6154" width="7.5" style="200" bestFit="1" customWidth="1"/>
    <col min="6155" max="6155" width="7.875" style="200" customWidth="1"/>
    <col min="6156" max="6156" width="13.125" style="200" customWidth="1"/>
    <col min="6157" max="6157" width="19.875" style="200" customWidth="1"/>
    <col min="6158" max="6158" width="5.625" style="200" bestFit="1" customWidth="1"/>
    <col min="6159" max="6159" width="7.5" style="200" bestFit="1" customWidth="1"/>
    <col min="6160" max="6160" width="7.875" style="200" customWidth="1"/>
    <col min="6161" max="6400" width="9" style="200"/>
    <col min="6401" max="6401" width="3" style="200" customWidth="1"/>
    <col min="6402" max="6402" width="13.125" style="200" customWidth="1"/>
    <col min="6403" max="6403" width="19.875" style="200" customWidth="1"/>
    <col min="6404" max="6404" width="5.625" style="200" bestFit="1" customWidth="1"/>
    <col min="6405" max="6405" width="7.5" style="200" bestFit="1" customWidth="1"/>
    <col min="6406" max="6406" width="7.875" style="200" customWidth="1"/>
    <col min="6407" max="6407" width="13.125" style="200" customWidth="1"/>
    <col min="6408" max="6408" width="19.875" style="200" customWidth="1"/>
    <col min="6409" max="6409" width="5.625" style="200" bestFit="1" customWidth="1"/>
    <col min="6410" max="6410" width="7.5" style="200" bestFit="1" customWidth="1"/>
    <col min="6411" max="6411" width="7.875" style="200" customWidth="1"/>
    <col min="6412" max="6412" width="13.125" style="200" customWidth="1"/>
    <col min="6413" max="6413" width="19.875" style="200" customWidth="1"/>
    <col min="6414" max="6414" width="5.625" style="200" bestFit="1" customWidth="1"/>
    <col min="6415" max="6415" width="7.5" style="200" bestFit="1" customWidth="1"/>
    <col min="6416" max="6416" width="7.875" style="200" customWidth="1"/>
    <col min="6417" max="6656" width="9" style="200"/>
    <col min="6657" max="6657" width="3" style="200" customWidth="1"/>
    <col min="6658" max="6658" width="13.125" style="200" customWidth="1"/>
    <col min="6659" max="6659" width="19.875" style="200" customWidth="1"/>
    <col min="6660" max="6660" width="5.625" style="200" bestFit="1" customWidth="1"/>
    <col min="6661" max="6661" width="7.5" style="200" bestFit="1" customWidth="1"/>
    <col min="6662" max="6662" width="7.875" style="200" customWidth="1"/>
    <col min="6663" max="6663" width="13.125" style="200" customWidth="1"/>
    <col min="6664" max="6664" width="19.875" style="200" customWidth="1"/>
    <col min="6665" max="6665" width="5.625" style="200" bestFit="1" customWidth="1"/>
    <col min="6666" max="6666" width="7.5" style="200" bestFit="1" customWidth="1"/>
    <col min="6667" max="6667" width="7.875" style="200" customWidth="1"/>
    <col min="6668" max="6668" width="13.125" style="200" customWidth="1"/>
    <col min="6669" max="6669" width="19.875" style="200" customWidth="1"/>
    <col min="6670" max="6670" width="5.625" style="200" bestFit="1" customWidth="1"/>
    <col min="6671" max="6671" width="7.5" style="200" bestFit="1" customWidth="1"/>
    <col min="6672" max="6672" width="7.875" style="200" customWidth="1"/>
    <col min="6673" max="6912" width="9" style="200"/>
    <col min="6913" max="6913" width="3" style="200" customWidth="1"/>
    <col min="6914" max="6914" width="13.125" style="200" customWidth="1"/>
    <col min="6915" max="6915" width="19.875" style="200" customWidth="1"/>
    <col min="6916" max="6916" width="5.625" style="200" bestFit="1" customWidth="1"/>
    <col min="6917" max="6917" width="7.5" style="200" bestFit="1" customWidth="1"/>
    <col min="6918" max="6918" width="7.875" style="200" customWidth="1"/>
    <col min="6919" max="6919" width="13.125" style="200" customWidth="1"/>
    <col min="6920" max="6920" width="19.875" style="200" customWidth="1"/>
    <col min="6921" max="6921" width="5.625" style="200" bestFit="1" customWidth="1"/>
    <col min="6922" max="6922" width="7.5" style="200" bestFit="1" customWidth="1"/>
    <col min="6923" max="6923" width="7.875" style="200" customWidth="1"/>
    <col min="6924" max="6924" width="13.125" style="200" customWidth="1"/>
    <col min="6925" max="6925" width="19.875" style="200" customWidth="1"/>
    <col min="6926" max="6926" width="5.625" style="200" bestFit="1" customWidth="1"/>
    <col min="6927" max="6927" width="7.5" style="200" bestFit="1" customWidth="1"/>
    <col min="6928" max="6928" width="7.875" style="200" customWidth="1"/>
    <col min="6929" max="7168" width="9" style="200"/>
    <col min="7169" max="7169" width="3" style="200" customWidth="1"/>
    <col min="7170" max="7170" width="13.125" style="200" customWidth="1"/>
    <col min="7171" max="7171" width="19.875" style="200" customWidth="1"/>
    <col min="7172" max="7172" width="5.625" style="200" bestFit="1" customWidth="1"/>
    <col min="7173" max="7173" width="7.5" style="200" bestFit="1" customWidth="1"/>
    <col min="7174" max="7174" width="7.875" style="200" customWidth="1"/>
    <col min="7175" max="7175" width="13.125" style="200" customWidth="1"/>
    <col min="7176" max="7176" width="19.875" style="200" customWidth="1"/>
    <col min="7177" max="7177" width="5.625" style="200" bestFit="1" customWidth="1"/>
    <col min="7178" max="7178" width="7.5" style="200" bestFit="1" customWidth="1"/>
    <col min="7179" max="7179" width="7.875" style="200" customWidth="1"/>
    <col min="7180" max="7180" width="13.125" style="200" customWidth="1"/>
    <col min="7181" max="7181" width="19.875" style="200" customWidth="1"/>
    <col min="7182" max="7182" width="5.625" style="200" bestFit="1" customWidth="1"/>
    <col min="7183" max="7183" width="7.5" style="200" bestFit="1" customWidth="1"/>
    <col min="7184" max="7184" width="7.875" style="200" customWidth="1"/>
    <col min="7185" max="7424" width="9" style="200"/>
    <col min="7425" max="7425" width="3" style="200" customWidth="1"/>
    <col min="7426" max="7426" width="13.125" style="200" customWidth="1"/>
    <col min="7427" max="7427" width="19.875" style="200" customWidth="1"/>
    <col min="7428" max="7428" width="5.625" style="200" bestFit="1" customWidth="1"/>
    <col min="7429" max="7429" width="7.5" style="200" bestFit="1" customWidth="1"/>
    <col min="7430" max="7430" width="7.875" style="200" customWidth="1"/>
    <col min="7431" max="7431" width="13.125" style="200" customWidth="1"/>
    <col min="7432" max="7432" width="19.875" style="200" customWidth="1"/>
    <col min="7433" max="7433" width="5.625" style="200" bestFit="1" customWidth="1"/>
    <col min="7434" max="7434" width="7.5" style="200" bestFit="1" customWidth="1"/>
    <col min="7435" max="7435" width="7.875" style="200" customWidth="1"/>
    <col min="7436" max="7436" width="13.125" style="200" customWidth="1"/>
    <col min="7437" max="7437" width="19.875" style="200" customWidth="1"/>
    <col min="7438" max="7438" width="5.625" style="200" bestFit="1" customWidth="1"/>
    <col min="7439" max="7439" width="7.5" style="200" bestFit="1" customWidth="1"/>
    <col min="7440" max="7440" width="7.875" style="200" customWidth="1"/>
    <col min="7441" max="7680" width="9" style="200"/>
    <col min="7681" max="7681" width="3" style="200" customWidth="1"/>
    <col min="7682" max="7682" width="13.125" style="200" customWidth="1"/>
    <col min="7683" max="7683" width="19.875" style="200" customWidth="1"/>
    <col min="7684" max="7684" width="5.625" style="200" bestFit="1" customWidth="1"/>
    <col min="7685" max="7685" width="7.5" style="200" bestFit="1" customWidth="1"/>
    <col min="7686" max="7686" width="7.875" style="200" customWidth="1"/>
    <col min="7687" max="7687" width="13.125" style="200" customWidth="1"/>
    <col min="7688" max="7688" width="19.875" style="200" customWidth="1"/>
    <col min="7689" max="7689" width="5.625" style="200" bestFit="1" customWidth="1"/>
    <col min="7690" max="7690" width="7.5" style="200" bestFit="1" customWidth="1"/>
    <col min="7691" max="7691" width="7.875" style="200" customWidth="1"/>
    <col min="7692" max="7692" width="13.125" style="200" customWidth="1"/>
    <col min="7693" max="7693" width="19.875" style="200" customWidth="1"/>
    <col min="7694" max="7694" width="5.625" style="200" bestFit="1" customWidth="1"/>
    <col min="7695" max="7695" width="7.5" style="200" bestFit="1" customWidth="1"/>
    <col min="7696" max="7696" width="7.875" style="200" customWidth="1"/>
    <col min="7697" max="7936" width="9" style="200"/>
    <col min="7937" max="7937" width="3" style="200" customWidth="1"/>
    <col min="7938" max="7938" width="13.125" style="200" customWidth="1"/>
    <col min="7939" max="7939" width="19.875" style="200" customWidth="1"/>
    <col min="7940" max="7940" width="5.625" style="200" bestFit="1" customWidth="1"/>
    <col min="7941" max="7941" width="7.5" style="200" bestFit="1" customWidth="1"/>
    <col min="7942" max="7942" width="7.875" style="200" customWidth="1"/>
    <col min="7943" max="7943" width="13.125" style="200" customWidth="1"/>
    <col min="7944" max="7944" width="19.875" style="200" customWidth="1"/>
    <col min="7945" max="7945" width="5.625" style="200" bestFit="1" customWidth="1"/>
    <col min="7946" max="7946" width="7.5" style="200" bestFit="1" customWidth="1"/>
    <col min="7947" max="7947" width="7.875" style="200" customWidth="1"/>
    <col min="7948" max="7948" width="13.125" style="200" customWidth="1"/>
    <col min="7949" max="7949" width="19.875" style="200" customWidth="1"/>
    <col min="7950" max="7950" width="5.625" style="200" bestFit="1" customWidth="1"/>
    <col min="7951" max="7951" width="7.5" style="200" bestFit="1" customWidth="1"/>
    <col min="7952" max="7952" width="7.875" style="200" customWidth="1"/>
    <col min="7953" max="8192" width="9" style="200"/>
    <col min="8193" max="8193" width="3" style="200" customWidth="1"/>
    <col min="8194" max="8194" width="13.125" style="200" customWidth="1"/>
    <col min="8195" max="8195" width="19.875" style="200" customWidth="1"/>
    <col min="8196" max="8196" width="5.625" style="200" bestFit="1" customWidth="1"/>
    <col min="8197" max="8197" width="7.5" style="200" bestFit="1" customWidth="1"/>
    <col min="8198" max="8198" width="7.875" style="200" customWidth="1"/>
    <col min="8199" max="8199" width="13.125" style="200" customWidth="1"/>
    <col min="8200" max="8200" width="19.875" style="200" customWidth="1"/>
    <col min="8201" max="8201" width="5.625" style="200" bestFit="1" customWidth="1"/>
    <col min="8202" max="8202" width="7.5" style="200" bestFit="1" customWidth="1"/>
    <col min="8203" max="8203" width="7.875" style="200" customWidth="1"/>
    <col min="8204" max="8204" width="13.125" style="200" customWidth="1"/>
    <col min="8205" max="8205" width="19.875" style="200" customWidth="1"/>
    <col min="8206" max="8206" width="5.625" style="200" bestFit="1" customWidth="1"/>
    <col min="8207" max="8207" width="7.5" style="200" bestFit="1" customWidth="1"/>
    <col min="8208" max="8208" width="7.875" style="200" customWidth="1"/>
    <col min="8209" max="8448" width="9" style="200"/>
    <col min="8449" max="8449" width="3" style="200" customWidth="1"/>
    <col min="8450" max="8450" width="13.125" style="200" customWidth="1"/>
    <col min="8451" max="8451" width="19.875" style="200" customWidth="1"/>
    <col min="8452" max="8452" width="5.625" style="200" bestFit="1" customWidth="1"/>
    <col min="8453" max="8453" width="7.5" style="200" bestFit="1" customWidth="1"/>
    <col min="8454" max="8454" width="7.875" style="200" customWidth="1"/>
    <col min="8455" max="8455" width="13.125" style="200" customWidth="1"/>
    <col min="8456" max="8456" width="19.875" style="200" customWidth="1"/>
    <col min="8457" max="8457" width="5.625" style="200" bestFit="1" customWidth="1"/>
    <col min="8458" max="8458" width="7.5" style="200" bestFit="1" customWidth="1"/>
    <col min="8459" max="8459" width="7.875" style="200" customWidth="1"/>
    <col min="8460" max="8460" width="13.125" style="200" customWidth="1"/>
    <col min="8461" max="8461" width="19.875" style="200" customWidth="1"/>
    <col min="8462" max="8462" width="5.625" style="200" bestFit="1" customWidth="1"/>
    <col min="8463" max="8463" width="7.5" style="200" bestFit="1" customWidth="1"/>
    <col min="8464" max="8464" width="7.875" style="200" customWidth="1"/>
    <col min="8465" max="8704" width="9" style="200"/>
    <col min="8705" max="8705" width="3" style="200" customWidth="1"/>
    <col min="8706" max="8706" width="13.125" style="200" customWidth="1"/>
    <col min="8707" max="8707" width="19.875" style="200" customWidth="1"/>
    <col min="8708" max="8708" width="5.625" style="200" bestFit="1" customWidth="1"/>
    <col min="8709" max="8709" width="7.5" style="200" bestFit="1" customWidth="1"/>
    <col min="8710" max="8710" width="7.875" style="200" customWidth="1"/>
    <col min="8711" max="8711" width="13.125" style="200" customWidth="1"/>
    <col min="8712" max="8712" width="19.875" style="200" customWidth="1"/>
    <col min="8713" max="8713" width="5.625" style="200" bestFit="1" customWidth="1"/>
    <col min="8714" max="8714" width="7.5" style="200" bestFit="1" customWidth="1"/>
    <col min="8715" max="8715" width="7.875" style="200" customWidth="1"/>
    <col min="8716" max="8716" width="13.125" style="200" customWidth="1"/>
    <col min="8717" max="8717" width="19.875" style="200" customWidth="1"/>
    <col min="8718" max="8718" width="5.625" style="200" bestFit="1" customWidth="1"/>
    <col min="8719" max="8719" width="7.5" style="200" bestFit="1" customWidth="1"/>
    <col min="8720" max="8720" width="7.875" style="200" customWidth="1"/>
    <col min="8721" max="8960" width="9" style="200"/>
    <col min="8961" max="8961" width="3" style="200" customWidth="1"/>
    <col min="8962" max="8962" width="13.125" style="200" customWidth="1"/>
    <col min="8963" max="8963" width="19.875" style="200" customWidth="1"/>
    <col min="8964" max="8964" width="5.625" style="200" bestFit="1" customWidth="1"/>
    <col min="8965" max="8965" width="7.5" style="200" bestFit="1" customWidth="1"/>
    <col min="8966" max="8966" width="7.875" style="200" customWidth="1"/>
    <col min="8967" max="8967" width="13.125" style="200" customWidth="1"/>
    <col min="8968" max="8968" width="19.875" style="200" customWidth="1"/>
    <col min="8969" max="8969" width="5.625" style="200" bestFit="1" customWidth="1"/>
    <col min="8970" max="8970" width="7.5" style="200" bestFit="1" customWidth="1"/>
    <col min="8971" max="8971" width="7.875" style="200" customWidth="1"/>
    <col min="8972" max="8972" width="13.125" style="200" customWidth="1"/>
    <col min="8973" max="8973" width="19.875" style="200" customWidth="1"/>
    <col min="8974" max="8974" width="5.625" style="200" bestFit="1" customWidth="1"/>
    <col min="8975" max="8975" width="7.5" style="200" bestFit="1" customWidth="1"/>
    <col min="8976" max="8976" width="7.875" style="200" customWidth="1"/>
    <col min="8977" max="9216" width="9" style="200"/>
    <col min="9217" max="9217" width="3" style="200" customWidth="1"/>
    <col min="9218" max="9218" width="13.125" style="200" customWidth="1"/>
    <col min="9219" max="9219" width="19.875" style="200" customWidth="1"/>
    <col min="9220" max="9220" width="5.625" style="200" bestFit="1" customWidth="1"/>
    <col min="9221" max="9221" width="7.5" style="200" bestFit="1" customWidth="1"/>
    <col min="9222" max="9222" width="7.875" style="200" customWidth="1"/>
    <col min="9223" max="9223" width="13.125" style="200" customWidth="1"/>
    <col min="9224" max="9224" width="19.875" style="200" customWidth="1"/>
    <col min="9225" max="9225" width="5.625" style="200" bestFit="1" customWidth="1"/>
    <col min="9226" max="9226" width="7.5" style="200" bestFit="1" customWidth="1"/>
    <col min="9227" max="9227" width="7.875" style="200" customWidth="1"/>
    <col min="9228" max="9228" width="13.125" style="200" customWidth="1"/>
    <col min="9229" max="9229" width="19.875" style="200" customWidth="1"/>
    <col min="9230" max="9230" width="5.625" style="200" bestFit="1" customWidth="1"/>
    <col min="9231" max="9231" width="7.5" style="200" bestFit="1" customWidth="1"/>
    <col min="9232" max="9232" width="7.875" style="200" customWidth="1"/>
    <col min="9233" max="9472" width="9" style="200"/>
    <col min="9473" max="9473" width="3" style="200" customWidth="1"/>
    <col min="9474" max="9474" width="13.125" style="200" customWidth="1"/>
    <col min="9475" max="9475" width="19.875" style="200" customWidth="1"/>
    <col min="9476" max="9476" width="5.625" style="200" bestFit="1" customWidth="1"/>
    <col min="9477" max="9477" width="7.5" style="200" bestFit="1" customWidth="1"/>
    <col min="9478" max="9478" width="7.875" style="200" customWidth="1"/>
    <col min="9479" max="9479" width="13.125" style="200" customWidth="1"/>
    <col min="9480" max="9480" width="19.875" style="200" customWidth="1"/>
    <col min="9481" max="9481" width="5.625" style="200" bestFit="1" customWidth="1"/>
    <col min="9482" max="9482" width="7.5" style="200" bestFit="1" customWidth="1"/>
    <col min="9483" max="9483" width="7.875" style="200" customWidth="1"/>
    <col min="9484" max="9484" width="13.125" style="200" customWidth="1"/>
    <col min="9485" max="9485" width="19.875" style="200" customWidth="1"/>
    <col min="9486" max="9486" width="5.625" style="200" bestFit="1" customWidth="1"/>
    <col min="9487" max="9487" width="7.5" style="200" bestFit="1" customWidth="1"/>
    <col min="9488" max="9488" width="7.875" style="200" customWidth="1"/>
    <col min="9489" max="9728" width="9" style="200"/>
    <col min="9729" max="9729" width="3" style="200" customWidth="1"/>
    <col min="9730" max="9730" width="13.125" style="200" customWidth="1"/>
    <col min="9731" max="9731" width="19.875" style="200" customWidth="1"/>
    <col min="9732" max="9732" width="5.625" style="200" bestFit="1" customWidth="1"/>
    <col min="9733" max="9733" width="7.5" style="200" bestFit="1" customWidth="1"/>
    <col min="9734" max="9734" width="7.875" style="200" customWidth="1"/>
    <col min="9735" max="9735" width="13.125" style="200" customWidth="1"/>
    <col min="9736" max="9736" width="19.875" style="200" customWidth="1"/>
    <col min="9737" max="9737" width="5.625" style="200" bestFit="1" customWidth="1"/>
    <col min="9738" max="9738" width="7.5" style="200" bestFit="1" customWidth="1"/>
    <col min="9739" max="9739" width="7.875" style="200" customWidth="1"/>
    <col min="9740" max="9740" width="13.125" style="200" customWidth="1"/>
    <col min="9741" max="9741" width="19.875" style="200" customWidth="1"/>
    <col min="9742" max="9742" width="5.625" style="200" bestFit="1" customWidth="1"/>
    <col min="9743" max="9743" width="7.5" style="200" bestFit="1" customWidth="1"/>
    <col min="9744" max="9744" width="7.875" style="200" customWidth="1"/>
    <col min="9745" max="9984" width="9" style="200"/>
    <col min="9985" max="9985" width="3" style="200" customWidth="1"/>
    <col min="9986" max="9986" width="13.125" style="200" customWidth="1"/>
    <col min="9987" max="9987" width="19.875" style="200" customWidth="1"/>
    <col min="9988" max="9988" width="5.625" style="200" bestFit="1" customWidth="1"/>
    <col min="9989" max="9989" width="7.5" style="200" bestFit="1" customWidth="1"/>
    <col min="9990" max="9990" width="7.875" style="200" customWidth="1"/>
    <col min="9991" max="9991" width="13.125" style="200" customWidth="1"/>
    <col min="9992" max="9992" width="19.875" style="200" customWidth="1"/>
    <col min="9993" max="9993" width="5.625" style="200" bestFit="1" customWidth="1"/>
    <col min="9994" max="9994" width="7.5" style="200" bestFit="1" customWidth="1"/>
    <col min="9995" max="9995" width="7.875" style="200" customWidth="1"/>
    <col min="9996" max="9996" width="13.125" style="200" customWidth="1"/>
    <col min="9997" max="9997" width="19.875" style="200" customWidth="1"/>
    <col min="9998" max="9998" width="5.625" style="200" bestFit="1" customWidth="1"/>
    <col min="9999" max="9999" width="7.5" style="200" bestFit="1" customWidth="1"/>
    <col min="10000" max="10000" width="7.875" style="200" customWidth="1"/>
    <col min="10001" max="10240" width="9" style="200"/>
    <col min="10241" max="10241" width="3" style="200" customWidth="1"/>
    <col min="10242" max="10242" width="13.125" style="200" customWidth="1"/>
    <col min="10243" max="10243" width="19.875" style="200" customWidth="1"/>
    <col min="10244" max="10244" width="5.625" style="200" bestFit="1" customWidth="1"/>
    <col min="10245" max="10245" width="7.5" style="200" bestFit="1" customWidth="1"/>
    <col min="10246" max="10246" width="7.875" style="200" customWidth="1"/>
    <col min="10247" max="10247" width="13.125" style="200" customWidth="1"/>
    <col min="10248" max="10248" width="19.875" style="200" customWidth="1"/>
    <col min="10249" max="10249" width="5.625" style="200" bestFit="1" customWidth="1"/>
    <col min="10250" max="10250" width="7.5" style="200" bestFit="1" customWidth="1"/>
    <col min="10251" max="10251" width="7.875" style="200" customWidth="1"/>
    <col min="10252" max="10252" width="13.125" style="200" customWidth="1"/>
    <col min="10253" max="10253" width="19.875" style="200" customWidth="1"/>
    <col min="10254" max="10254" width="5.625" style="200" bestFit="1" customWidth="1"/>
    <col min="10255" max="10255" width="7.5" style="200" bestFit="1" customWidth="1"/>
    <col min="10256" max="10256" width="7.875" style="200" customWidth="1"/>
    <col min="10257" max="10496" width="9" style="200"/>
    <col min="10497" max="10497" width="3" style="200" customWidth="1"/>
    <col min="10498" max="10498" width="13.125" style="200" customWidth="1"/>
    <col min="10499" max="10499" width="19.875" style="200" customWidth="1"/>
    <col min="10500" max="10500" width="5.625" style="200" bestFit="1" customWidth="1"/>
    <col min="10501" max="10501" width="7.5" style="200" bestFit="1" customWidth="1"/>
    <col min="10502" max="10502" width="7.875" style="200" customWidth="1"/>
    <col min="10503" max="10503" width="13.125" style="200" customWidth="1"/>
    <col min="10504" max="10504" width="19.875" style="200" customWidth="1"/>
    <col min="10505" max="10505" width="5.625" style="200" bestFit="1" customWidth="1"/>
    <col min="10506" max="10506" width="7.5" style="200" bestFit="1" customWidth="1"/>
    <col min="10507" max="10507" width="7.875" style="200" customWidth="1"/>
    <col min="10508" max="10508" width="13.125" style="200" customWidth="1"/>
    <col min="10509" max="10509" width="19.875" style="200" customWidth="1"/>
    <col min="10510" max="10510" width="5.625" style="200" bestFit="1" customWidth="1"/>
    <col min="10511" max="10511" width="7.5" style="200" bestFit="1" customWidth="1"/>
    <col min="10512" max="10512" width="7.875" style="200" customWidth="1"/>
    <col min="10513" max="10752" width="9" style="200"/>
    <col min="10753" max="10753" width="3" style="200" customWidth="1"/>
    <col min="10754" max="10754" width="13.125" style="200" customWidth="1"/>
    <col min="10755" max="10755" width="19.875" style="200" customWidth="1"/>
    <col min="10756" max="10756" width="5.625" style="200" bestFit="1" customWidth="1"/>
    <col min="10757" max="10757" width="7.5" style="200" bestFit="1" customWidth="1"/>
    <col min="10758" max="10758" width="7.875" style="200" customWidth="1"/>
    <col min="10759" max="10759" width="13.125" style="200" customWidth="1"/>
    <col min="10760" max="10760" width="19.875" style="200" customWidth="1"/>
    <col min="10761" max="10761" width="5.625" style="200" bestFit="1" customWidth="1"/>
    <col min="10762" max="10762" width="7.5" style="200" bestFit="1" customWidth="1"/>
    <col min="10763" max="10763" width="7.875" style="200" customWidth="1"/>
    <col min="10764" max="10764" width="13.125" style="200" customWidth="1"/>
    <col min="10765" max="10765" width="19.875" style="200" customWidth="1"/>
    <col min="10766" max="10766" width="5.625" style="200" bestFit="1" customWidth="1"/>
    <col min="10767" max="10767" width="7.5" style="200" bestFit="1" customWidth="1"/>
    <col min="10768" max="10768" width="7.875" style="200" customWidth="1"/>
    <col min="10769" max="11008" width="9" style="200"/>
    <col min="11009" max="11009" width="3" style="200" customWidth="1"/>
    <col min="11010" max="11010" width="13.125" style="200" customWidth="1"/>
    <col min="11011" max="11011" width="19.875" style="200" customWidth="1"/>
    <col min="11012" max="11012" width="5.625" style="200" bestFit="1" customWidth="1"/>
    <col min="11013" max="11013" width="7.5" style="200" bestFit="1" customWidth="1"/>
    <col min="11014" max="11014" width="7.875" style="200" customWidth="1"/>
    <col min="11015" max="11015" width="13.125" style="200" customWidth="1"/>
    <col min="11016" max="11016" width="19.875" style="200" customWidth="1"/>
    <col min="11017" max="11017" width="5.625" style="200" bestFit="1" customWidth="1"/>
    <col min="11018" max="11018" width="7.5" style="200" bestFit="1" customWidth="1"/>
    <col min="11019" max="11019" width="7.875" style="200" customWidth="1"/>
    <col min="11020" max="11020" width="13.125" style="200" customWidth="1"/>
    <col min="11021" max="11021" width="19.875" style="200" customWidth="1"/>
    <col min="11022" max="11022" width="5.625" style="200" bestFit="1" customWidth="1"/>
    <col min="11023" max="11023" width="7.5" style="200" bestFit="1" customWidth="1"/>
    <col min="11024" max="11024" width="7.875" style="200" customWidth="1"/>
    <col min="11025" max="11264" width="9" style="200"/>
    <col min="11265" max="11265" width="3" style="200" customWidth="1"/>
    <col min="11266" max="11266" width="13.125" style="200" customWidth="1"/>
    <col min="11267" max="11267" width="19.875" style="200" customWidth="1"/>
    <col min="11268" max="11268" width="5.625" style="200" bestFit="1" customWidth="1"/>
    <col min="11269" max="11269" width="7.5" style="200" bestFit="1" customWidth="1"/>
    <col min="11270" max="11270" width="7.875" style="200" customWidth="1"/>
    <col min="11271" max="11271" width="13.125" style="200" customWidth="1"/>
    <col min="11272" max="11272" width="19.875" style="200" customWidth="1"/>
    <col min="11273" max="11273" width="5.625" style="200" bestFit="1" customWidth="1"/>
    <col min="11274" max="11274" width="7.5" style="200" bestFit="1" customWidth="1"/>
    <col min="11275" max="11275" width="7.875" style="200" customWidth="1"/>
    <col min="11276" max="11276" width="13.125" style="200" customWidth="1"/>
    <col min="11277" max="11277" width="19.875" style="200" customWidth="1"/>
    <col min="11278" max="11278" width="5.625" style="200" bestFit="1" customWidth="1"/>
    <col min="11279" max="11279" width="7.5" style="200" bestFit="1" customWidth="1"/>
    <col min="11280" max="11280" width="7.875" style="200" customWidth="1"/>
    <col min="11281" max="11520" width="9" style="200"/>
    <col min="11521" max="11521" width="3" style="200" customWidth="1"/>
    <col min="11522" max="11522" width="13.125" style="200" customWidth="1"/>
    <col min="11523" max="11523" width="19.875" style="200" customWidth="1"/>
    <col min="11524" max="11524" width="5.625" style="200" bestFit="1" customWidth="1"/>
    <col min="11525" max="11525" width="7.5" style="200" bestFit="1" customWidth="1"/>
    <col min="11526" max="11526" width="7.875" style="200" customWidth="1"/>
    <col min="11527" max="11527" width="13.125" style="200" customWidth="1"/>
    <col min="11528" max="11528" width="19.875" style="200" customWidth="1"/>
    <col min="11529" max="11529" width="5.625" style="200" bestFit="1" customWidth="1"/>
    <col min="11530" max="11530" width="7.5" style="200" bestFit="1" customWidth="1"/>
    <col min="11531" max="11531" width="7.875" style="200" customWidth="1"/>
    <col min="11532" max="11532" width="13.125" style="200" customWidth="1"/>
    <col min="11533" max="11533" width="19.875" style="200" customWidth="1"/>
    <col min="11534" max="11534" width="5.625" style="200" bestFit="1" customWidth="1"/>
    <col min="11535" max="11535" width="7.5" style="200" bestFit="1" customWidth="1"/>
    <col min="11536" max="11536" width="7.875" style="200" customWidth="1"/>
    <col min="11537" max="11776" width="9" style="200"/>
    <col min="11777" max="11777" width="3" style="200" customWidth="1"/>
    <col min="11778" max="11778" width="13.125" style="200" customWidth="1"/>
    <col min="11779" max="11779" width="19.875" style="200" customWidth="1"/>
    <col min="11780" max="11780" width="5.625" style="200" bestFit="1" customWidth="1"/>
    <col min="11781" max="11781" width="7.5" style="200" bestFit="1" customWidth="1"/>
    <col min="11782" max="11782" width="7.875" style="200" customWidth="1"/>
    <col min="11783" max="11783" width="13.125" style="200" customWidth="1"/>
    <col min="11784" max="11784" width="19.875" style="200" customWidth="1"/>
    <col min="11785" max="11785" width="5.625" style="200" bestFit="1" customWidth="1"/>
    <col min="11786" max="11786" width="7.5" style="200" bestFit="1" customWidth="1"/>
    <col min="11787" max="11787" width="7.875" style="200" customWidth="1"/>
    <col min="11788" max="11788" width="13.125" style="200" customWidth="1"/>
    <col min="11789" max="11789" width="19.875" style="200" customWidth="1"/>
    <col min="11790" max="11790" width="5.625" style="200" bestFit="1" customWidth="1"/>
    <col min="11791" max="11791" width="7.5" style="200" bestFit="1" customWidth="1"/>
    <col min="11792" max="11792" width="7.875" style="200" customWidth="1"/>
    <col min="11793" max="12032" width="9" style="200"/>
    <col min="12033" max="12033" width="3" style="200" customWidth="1"/>
    <col min="12034" max="12034" width="13.125" style="200" customWidth="1"/>
    <col min="12035" max="12035" width="19.875" style="200" customWidth="1"/>
    <col min="12036" max="12036" width="5.625" style="200" bestFit="1" customWidth="1"/>
    <col min="12037" max="12037" width="7.5" style="200" bestFit="1" customWidth="1"/>
    <col min="12038" max="12038" width="7.875" style="200" customWidth="1"/>
    <col min="12039" max="12039" width="13.125" style="200" customWidth="1"/>
    <col min="12040" max="12040" width="19.875" style="200" customWidth="1"/>
    <col min="12041" max="12041" width="5.625" style="200" bestFit="1" customWidth="1"/>
    <col min="12042" max="12042" width="7.5" style="200" bestFit="1" customWidth="1"/>
    <col min="12043" max="12043" width="7.875" style="200" customWidth="1"/>
    <col min="12044" max="12044" width="13.125" style="200" customWidth="1"/>
    <col min="12045" max="12045" width="19.875" style="200" customWidth="1"/>
    <col min="12046" max="12046" width="5.625" style="200" bestFit="1" customWidth="1"/>
    <col min="12047" max="12047" width="7.5" style="200" bestFit="1" customWidth="1"/>
    <col min="12048" max="12048" width="7.875" style="200" customWidth="1"/>
    <col min="12049" max="12288" width="9" style="200"/>
    <col min="12289" max="12289" width="3" style="200" customWidth="1"/>
    <col min="12290" max="12290" width="13.125" style="200" customWidth="1"/>
    <col min="12291" max="12291" width="19.875" style="200" customWidth="1"/>
    <col min="12292" max="12292" width="5.625" style="200" bestFit="1" customWidth="1"/>
    <col min="12293" max="12293" width="7.5" style="200" bestFit="1" customWidth="1"/>
    <col min="12294" max="12294" width="7.875" style="200" customWidth="1"/>
    <col min="12295" max="12295" width="13.125" style="200" customWidth="1"/>
    <col min="12296" max="12296" width="19.875" style="200" customWidth="1"/>
    <col min="12297" max="12297" width="5.625" style="200" bestFit="1" customWidth="1"/>
    <col min="12298" max="12298" width="7.5" style="200" bestFit="1" customWidth="1"/>
    <col min="12299" max="12299" width="7.875" style="200" customWidth="1"/>
    <col min="12300" max="12300" width="13.125" style="200" customWidth="1"/>
    <col min="12301" max="12301" width="19.875" style="200" customWidth="1"/>
    <col min="12302" max="12302" width="5.625" style="200" bestFit="1" customWidth="1"/>
    <col min="12303" max="12303" width="7.5" style="200" bestFit="1" customWidth="1"/>
    <col min="12304" max="12304" width="7.875" style="200" customWidth="1"/>
    <col min="12305" max="12544" width="9" style="200"/>
    <col min="12545" max="12545" width="3" style="200" customWidth="1"/>
    <col min="12546" max="12546" width="13.125" style="200" customWidth="1"/>
    <col min="12547" max="12547" width="19.875" style="200" customWidth="1"/>
    <col min="12548" max="12548" width="5.625" style="200" bestFit="1" customWidth="1"/>
    <col min="12549" max="12549" width="7.5" style="200" bestFit="1" customWidth="1"/>
    <col min="12550" max="12550" width="7.875" style="200" customWidth="1"/>
    <col min="12551" max="12551" width="13.125" style="200" customWidth="1"/>
    <col min="12552" max="12552" width="19.875" style="200" customWidth="1"/>
    <col min="12553" max="12553" width="5.625" style="200" bestFit="1" customWidth="1"/>
    <col min="12554" max="12554" width="7.5" style="200" bestFit="1" customWidth="1"/>
    <col min="12555" max="12555" width="7.875" style="200" customWidth="1"/>
    <col min="12556" max="12556" width="13.125" style="200" customWidth="1"/>
    <col min="12557" max="12557" width="19.875" style="200" customWidth="1"/>
    <col min="12558" max="12558" width="5.625" style="200" bestFit="1" customWidth="1"/>
    <col min="12559" max="12559" width="7.5" style="200" bestFit="1" customWidth="1"/>
    <col min="12560" max="12560" width="7.875" style="200" customWidth="1"/>
    <col min="12561" max="12800" width="9" style="200"/>
    <col min="12801" max="12801" width="3" style="200" customWidth="1"/>
    <col min="12802" max="12802" width="13.125" style="200" customWidth="1"/>
    <col min="12803" max="12803" width="19.875" style="200" customWidth="1"/>
    <col min="12804" max="12804" width="5.625" style="200" bestFit="1" customWidth="1"/>
    <col min="12805" max="12805" width="7.5" style="200" bestFit="1" customWidth="1"/>
    <col min="12806" max="12806" width="7.875" style="200" customWidth="1"/>
    <col min="12807" max="12807" width="13.125" style="200" customWidth="1"/>
    <col min="12808" max="12808" width="19.875" style="200" customWidth="1"/>
    <col min="12809" max="12809" width="5.625" style="200" bestFit="1" customWidth="1"/>
    <col min="12810" max="12810" width="7.5" style="200" bestFit="1" customWidth="1"/>
    <col min="12811" max="12811" width="7.875" style="200" customWidth="1"/>
    <col min="12812" max="12812" width="13.125" style="200" customWidth="1"/>
    <col min="12813" max="12813" width="19.875" style="200" customWidth="1"/>
    <col min="12814" max="12814" width="5.625" style="200" bestFit="1" customWidth="1"/>
    <col min="12815" max="12815" width="7.5" style="200" bestFit="1" customWidth="1"/>
    <col min="12816" max="12816" width="7.875" style="200" customWidth="1"/>
    <col min="12817" max="13056" width="9" style="200"/>
    <col min="13057" max="13057" width="3" style="200" customWidth="1"/>
    <col min="13058" max="13058" width="13.125" style="200" customWidth="1"/>
    <col min="13059" max="13059" width="19.875" style="200" customWidth="1"/>
    <col min="13060" max="13060" width="5.625" style="200" bestFit="1" customWidth="1"/>
    <col min="13061" max="13061" width="7.5" style="200" bestFit="1" customWidth="1"/>
    <col min="13062" max="13062" width="7.875" style="200" customWidth="1"/>
    <col min="13063" max="13063" width="13.125" style="200" customWidth="1"/>
    <col min="13064" max="13064" width="19.875" style="200" customWidth="1"/>
    <col min="13065" max="13065" width="5.625" style="200" bestFit="1" customWidth="1"/>
    <col min="13066" max="13066" width="7.5" style="200" bestFit="1" customWidth="1"/>
    <col min="13067" max="13067" width="7.875" style="200" customWidth="1"/>
    <col min="13068" max="13068" width="13.125" style="200" customWidth="1"/>
    <col min="13069" max="13069" width="19.875" style="200" customWidth="1"/>
    <col min="13070" max="13070" width="5.625" style="200" bestFit="1" customWidth="1"/>
    <col min="13071" max="13071" width="7.5" style="200" bestFit="1" customWidth="1"/>
    <col min="13072" max="13072" width="7.875" style="200" customWidth="1"/>
    <col min="13073" max="13312" width="9" style="200"/>
    <col min="13313" max="13313" width="3" style="200" customWidth="1"/>
    <col min="13314" max="13314" width="13.125" style="200" customWidth="1"/>
    <col min="13315" max="13315" width="19.875" style="200" customWidth="1"/>
    <col min="13316" max="13316" width="5.625" style="200" bestFit="1" customWidth="1"/>
    <col min="13317" max="13317" width="7.5" style="200" bestFit="1" customWidth="1"/>
    <col min="13318" max="13318" width="7.875" style="200" customWidth="1"/>
    <col min="13319" max="13319" width="13.125" style="200" customWidth="1"/>
    <col min="13320" max="13320" width="19.875" style="200" customWidth="1"/>
    <col min="13321" max="13321" width="5.625" style="200" bestFit="1" customWidth="1"/>
    <col min="13322" max="13322" width="7.5" style="200" bestFit="1" customWidth="1"/>
    <col min="13323" max="13323" width="7.875" style="200" customWidth="1"/>
    <col min="13324" max="13324" width="13.125" style="200" customWidth="1"/>
    <col min="13325" max="13325" width="19.875" style="200" customWidth="1"/>
    <col min="13326" max="13326" width="5.625" style="200" bestFit="1" customWidth="1"/>
    <col min="13327" max="13327" width="7.5" style="200" bestFit="1" customWidth="1"/>
    <col min="13328" max="13328" width="7.875" style="200" customWidth="1"/>
    <col min="13329" max="13568" width="9" style="200"/>
    <col min="13569" max="13569" width="3" style="200" customWidth="1"/>
    <col min="13570" max="13570" width="13.125" style="200" customWidth="1"/>
    <col min="13571" max="13571" width="19.875" style="200" customWidth="1"/>
    <col min="13572" max="13572" width="5.625" style="200" bestFit="1" customWidth="1"/>
    <col min="13573" max="13573" width="7.5" style="200" bestFit="1" customWidth="1"/>
    <col min="13574" max="13574" width="7.875" style="200" customWidth="1"/>
    <col min="13575" max="13575" width="13.125" style="200" customWidth="1"/>
    <col min="13576" max="13576" width="19.875" style="200" customWidth="1"/>
    <col min="13577" max="13577" width="5.625" style="200" bestFit="1" customWidth="1"/>
    <col min="13578" max="13578" width="7.5" style="200" bestFit="1" customWidth="1"/>
    <col min="13579" max="13579" width="7.875" style="200" customWidth="1"/>
    <col min="13580" max="13580" width="13.125" style="200" customWidth="1"/>
    <col min="13581" max="13581" width="19.875" style="200" customWidth="1"/>
    <col min="13582" max="13582" width="5.625" style="200" bestFit="1" customWidth="1"/>
    <col min="13583" max="13583" width="7.5" style="200" bestFit="1" customWidth="1"/>
    <col min="13584" max="13584" width="7.875" style="200" customWidth="1"/>
    <col min="13585" max="13824" width="9" style="200"/>
    <col min="13825" max="13825" width="3" style="200" customWidth="1"/>
    <col min="13826" max="13826" width="13.125" style="200" customWidth="1"/>
    <col min="13827" max="13827" width="19.875" style="200" customWidth="1"/>
    <col min="13828" max="13828" width="5.625" style="200" bestFit="1" customWidth="1"/>
    <col min="13829" max="13829" width="7.5" style="200" bestFit="1" customWidth="1"/>
    <col min="13830" max="13830" width="7.875" style="200" customWidth="1"/>
    <col min="13831" max="13831" width="13.125" style="200" customWidth="1"/>
    <col min="13832" max="13832" width="19.875" style="200" customWidth="1"/>
    <col min="13833" max="13833" width="5.625" style="200" bestFit="1" customWidth="1"/>
    <col min="13834" max="13834" width="7.5" style="200" bestFit="1" customWidth="1"/>
    <col min="13835" max="13835" width="7.875" style="200" customWidth="1"/>
    <col min="13836" max="13836" width="13.125" style="200" customWidth="1"/>
    <col min="13837" max="13837" width="19.875" style="200" customWidth="1"/>
    <col min="13838" max="13838" width="5.625" style="200" bestFit="1" customWidth="1"/>
    <col min="13839" max="13839" width="7.5" style="200" bestFit="1" customWidth="1"/>
    <col min="13840" max="13840" width="7.875" style="200" customWidth="1"/>
    <col min="13841" max="14080" width="9" style="200"/>
    <col min="14081" max="14081" width="3" style="200" customWidth="1"/>
    <col min="14082" max="14082" width="13.125" style="200" customWidth="1"/>
    <col min="14083" max="14083" width="19.875" style="200" customWidth="1"/>
    <col min="14084" max="14084" width="5.625" style="200" bestFit="1" customWidth="1"/>
    <col min="14085" max="14085" width="7.5" style="200" bestFit="1" customWidth="1"/>
    <col min="14086" max="14086" width="7.875" style="200" customWidth="1"/>
    <col min="14087" max="14087" width="13.125" style="200" customWidth="1"/>
    <col min="14088" max="14088" width="19.875" style="200" customWidth="1"/>
    <col min="14089" max="14089" width="5.625" style="200" bestFit="1" customWidth="1"/>
    <col min="14090" max="14090" width="7.5" style="200" bestFit="1" customWidth="1"/>
    <col min="14091" max="14091" width="7.875" style="200" customWidth="1"/>
    <col min="14092" max="14092" width="13.125" style="200" customWidth="1"/>
    <col min="14093" max="14093" width="19.875" style="200" customWidth="1"/>
    <col min="14094" max="14094" width="5.625" style="200" bestFit="1" customWidth="1"/>
    <col min="14095" max="14095" width="7.5" style="200" bestFit="1" customWidth="1"/>
    <col min="14096" max="14096" width="7.875" style="200" customWidth="1"/>
    <col min="14097" max="14336" width="9" style="200"/>
    <col min="14337" max="14337" width="3" style="200" customWidth="1"/>
    <col min="14338" max="14338" width="13.125" style="200" customWidth="1"/>
    <col min="14339" max="14339" width="19.875" style="200" customWidth="1"/>
    <col min="14340" max="14340" width="5.625" style="200" bestFit="1" customWidth="1"/>
    <col min="14341" max="14341" width="7.5" style="200" bestFit="1" customWidth="1"/>
    <col min="14342" max="14342" width="7.875" style="200" customWidth="1"/>
    <col min="14343" max="14343" width="13.125" style="200" customWidth="1"/>
    <col min="14344" max="14344" width="19.875" style="200" customWidth="1"/>
    <col min="14345" max="14345" width="5.625" style="200" bestFit="1" customWidth="1"/>
    <col min="14346" max="14346" width="7.5" style="200" bestFit="1" customWidth="1"/>
    <col min="14347" max="14347" width="7.875" style="200" customWidth="1"/>
    <col min="14348" max="14348" width="13.125" style="200" customWidth="1"/>
    <col min="14349" max="14349" width="19.875" style="200" customWidth="1"/>
    <col min="14350" max="14350" width="5.625" style="200" bestFit="1" customWidth="1"/>
    <col min="14351" max="14351" width="7.5" style="200" bestFit="1" customWidth="1"/>
    <col min="14352" max="14352" width="7.875" style="200" customWidth="1"/>
    <col min="14353" max="14592" width="9" style="200"/>
    <col min="14593" max="14593" width="3" style="200" customWidth="1"/>
    <col min="14594" max="14594" width="13.125" style="200" customWidth="1"/>
    <col min="14595" max="14595" width="19.875" style="200" customWidth="1"/>
    <col min="14596" max="14596" width="5.625" style="200" bestFit="1" customWidth="1"/>
    <col min="14597" max="14597" width="7.5" style="200" bestFit="1" customWidth="1"/>
    <col min="14598" max="14598" width="7.875" style="200" customWidth="1"/>
    <col min="14599" max="14599" width="13.125" style="200" customWidth="1"/>
    <col min="14600" max="14600" width="19.875" style="200" customWidth="1"/>
    <col min="14601" max="14601" width="5.625" style="200" bestFit="1" customWidth="1"/>
    <col min="14602" max="14602" width="7.5" style="200" bestFit="1" customWidth="1"/>
    <col min="14603" max="14603" width="7.875" style="200" customWidth="1"/>
    <col min="14604" max="14604" width="13.125" style="200" customWidth="1"/>
    <col min="14605" max="14605" width="19.875" style="200" customWidth="1"/>
    <col min="14606" max="14606" width="5.625" style="200" bestFit="1" customWidth="1"/>
    <col min="14607" max="14607" width="7.5" style="200" bestFit="1" customWidth="1"/>
    <col min="14608" max="14608" width="7.875" style="200" customWidth="1"/>
    <col min="14609" max="14848" width="9" style="200"/>
    <col min="14849" max="14849" width="3" style="200" customWidth="1"/>
    <col min="14850" max="14850" width="13.125" style="200" customWidth="1"/>
    <col min="14851" max="14851" width="19.875" style="200" customWidth="1"/>
    <col min="14852" max="14852" width="5.625" style="200" bestFit="1" customWidth="1"/>
    <col min="14853" max="14853" width="7.5" style="200" bestFit="1" customWidth="1"/>
    <col min="14854" max="14854" width="7.875" style="200" customWidth="1"/>
    <col min="14855" max="14855" width="13.125" style="200" customWidth="1"/>
    <col min="14856" max="14856" width="19.875" style="200" customWidth="1"/>
    <col min="14857" max="14857" width="5.625" style="200" bestFit="1" customWidth="1"/>
    <col min="14858" max="14858" width="7.5" style="200" bestFit="1" customWidth="1"/>
    <col min="14859" max="14859" width="7.875" style="200" customWidth="1"/>
    <col min="14860" max="14860" width="13.125" style="200" customWidth="1"/>
    <col min="14861" max="14861" width="19.875" style="200" customWidth="1"/>
    <col min="14862" max="14862" width="5.625" style="200" bestFit="1" customWidth="1"/>
    <col min="14863" max="14863" width="7.5" style="200" bestFit="1" customWidth="1"/>
    <col min="14864" max="14864" width="7.875" style="200" customWidth="1"/>
    <col min="14865" max="15104" width="9" style="200"/>
    <col min="15105" max="15105" width="3" style="200" customWidth="1"/>
    <col min="15106" max="15106" width="13.125" style="200" customWidth="1"/>
    <col min="15107" max="15107" width="19.875" style="200" customWidth="1"/>
    <col min="15108" max="15108" width="5.625" style="200" bestFit="1" customWidth="1"/>
    <col min="15109" max="15109" width="7.5" style="200" bestFit="1" customWidth="1"/>
    <col min="15110" max="15110" width="7.875" style="200" customWidth="1"/>
    <col min="15111" max="15111" width="13.125" style="200" customWidth="1"/>
    <col min="15112" max="15112" width="19.875" style="200" customWidth="1"/>
    <col min="15113" max="15113" width="5.625" style="200" bestFit="1" customWidth="1"/>
    <col min="15114" max="15114" width="7.5" style="200" bestFit="1" customWidth="1"/>
    <col min="15115" max="15115" width="7.875" style="200" customWidth="1"/>
    <col min="15116" max="15116" width="13.125" style="200" customWidth="1"/>
    <col min="15117" max="15117" width="19.875" style="200" customWidth="1"/>
    <col min="15118" max="15118" width="5.625" style="200" bestFit="1" customWidth="1"/>
    <col min="15119" max="15119" width="7.5" style="200" bestFit="1" customWidth="1"/>
    <col min="15120" max="15120" width="7.875" style="200" customWidth="1"/>
    <col min="15121" max="15360" width="9" style="200"/>
    <col min="15361" max="15361" width="3" style="200" customWidth="1"/>
    <col min="15362" max="15362" width="13.125" style="200" customWidth="1"/>
    <col min="15363" max="15363" width="19.875" style="200" customWidth="1"/>
    <col min="15364" max="15364" width="5.625" style="200" bestFit="1" customWidth="1"/>
    <col min="15365" max="15365" width="7.5" style="200" bestFit="1" customWidth="1"/>
    <col min="15366" max="15366" width="7.875" style="200" customWidth="1"/>
    <col min="15367" max="15367" width="13.125" style="200" customWidth="1"/>
    <col min="15368" max="15368" width="19.875" style="200" customWidth="1"/>
    <col min="15369" max="15369" width="5.625" style="200" bestFit="1" customWidth="1"/>
    <col min="15370" max="15370" width="7.5" style="200" bestFit="1" customWidth="1"/>
    <col min="15371" max="15371" width="7.875" style="200" customWidth="1"/>
    <col min="15372" max="15372" width="13.125" style="200" customWidth="1"/>
    <col min="15373" max="15373" width="19.875" style="200" customWidth="1"/>
    <col min="15374" max="15374" width="5.625" style="200" bestFit="1" customWidth="1"/>
    <col min="15375" max="15375" width="7.5" style="200" bestFit="1" customWidth="1"/>
    <col min="15376" max="15376" width="7.875" style="200" customWidth="1"/>
    <col min="15377" max="15616" width="9" style="200"/>
    <col min="15617" max="15617" width="3" style="200" customWidth="1"/>
    <col min="15618" max="15618" width="13.125" style="200" customWidth="1"/>
    <col min="15619" max="15619" width="19.875" style="200" customWidth="1"/>
    <col min="15620" max="15620" width="5.625" style="200" bestFit="1" customWidth="1"/>
    <col min="15621" max="15621" width="7.5" style="200" bestFit="1" customWidth="1"/>
    <col min="15622" max="15622" width="7.875" style="200" customWidth="1"/>
    <col min="15623" max="15623" width="13.125" style="200" customWidth="1"/>
    <col min="15624" max="15624" width="19.875" style="200" customWidth="1"/>
    <col min="15625" max="15625" width="5.625" style="200" bestFit="1" customWidth="1"/>
    <col min="15626" max="15626" width="7.5" style="200" bestFit="1" customWidth="1"/>
    <col min="15627" max="15627" width="7.875" style="200" customWidth="1"/>
    <col min="15628" max="15628" width="13.125" style="200" customWidth="1"/>
    <col min="15629" max="15629" width="19.875" style="200" customWidth="1"/>
    <col min="15630" max="15630" width="5.625" style="200" bestFit="1" customWidth="1"/>
    <col min="15631" max="15631" width="7.5" style="200" bestFit="1" customWidth="1"/>
    <col min="15632" max="15632" width="7.875" style="200" customWidth="1"/>
    <col min="15633" max="15872" width="9" style="200"/>
    <col min="15873" max="15873" width="3" style="200" customWidth="1"/>
    <col min="15874" max="15874" width="13.125" style="200" customWidth="1"/>
    <col min="15875" max="15875" width="19.875" style="200" customWidth="1"/>
    <col min="15876" max="15876" width="5.625" style="200" bestFit="1" customWidth="1"/>
    <col min="15877" max="15877" width="7.5" style="200" bestFit="1" customWidth="1"/>
    <col min="15878" max="15878" width="7.875" style="200" customWidth="1"/>
    <col min="15879" max="15879" width="13.125" style="200" customWidth="1"/>
    <col min="15880" max="15880" width="19.875" style="200" customWidth="1"/>
    <col min="15881" max="15881" width="5.625" style="200" bestFit="1" customWidth="1"/>
    <col min="15882" max="15882" width="7.5" style="200" bestFit="1" customWidth="1"/>
    <col min="15883" max="15883" width="7.875" style="200" customWidth="1"/>
    <col min="15884" max="15884" width="13.125" style="200" customWidth="1"/>
    <col min="15885" max="15885" width="19.875" style="200" customWidth="1"/>
    <col min="15886" max="15886" width="5.625" style="200" bestFit="1" customWidth="1"/>
    <col min="15887" max="15887" width="7.5" style="200" bestFit="1" customWidth="1"/>
    <col min="15888" max="15888" width="7.875" style="200" customWidth="1"/>
    <col min="15889" max="16128" width="9" style="200"/>
    <col min="16129" max="16129" width="3" style="200" customWidth="1"/>
    <col min="16130" max="16130" width="13.125" style="200" customWidth="1"/>
    <col min="16131" max="16131" width="19.875" style="200" customWidth="1"/>
    <col min="16132" max="16132" width="5.625" style="200" bestFit="1" customWidth="1"/>
    <col min="16133" max="16133" width="7.5" style="200" bestFit="1" customWidth="1"/>
    <col min="16134" max="16134" width="7.875" style="200" customWidth="1"/>
    <col min="16135" max="16135" width="13.125" style="200" customWidth="1"/>
    <col min="16136" max="16136" width="19.875" style="200" customWidth="1"/>
    <col min="16137" max="16137" width="5.625" style="200" bestFit="1" customWidth="1"/>
    <col min="16138" max="16138" width="7.5" style="200" bestFit="1" customWidth="1"/>
    <col min="16139" max="16139" width="7.875" style="200" customWidth="1"/>
    <col min="16140" max="16140" width="13.125" style="200" customWidth="1"/>
    <col min="16141" max="16141" width="19.875" style="200" customWidth="1"/>
    <col min="16142" max="16142" width="5.625" style="200" bestFit="1" customWidth="1"/>
    <col min="16143" max="16143" width="7.5" style="200" bestFit="1" customWidth="1"/>
    <col min="16144" max="16144" width="7.875" style="200" customWidth="1"/>
    <col min="16145" max="16384" width="9" style="200"/>
  </cols>
  <sheetData>
    <row r="1" spans="1:16" s="194" customFormat="1" ht="25.5" customHeight="1">
      <c r="A1" s="255" t="s">
        <v>161</v>
      </c>
      <c r="B1" s="255"/>
      <c r="C1" s="255"/>
      <c r="D1" s="255"/>
      <c r="E1" s="255"/>
      <c r="F1" s="255"/>
      <c r="G1" s="255"/>
      <c r="H1" s="255"/>
      <c r="I1" s="255"/>
      <c r="J1" s="255"/>
      <c r="K1" s="255"/>
      <c r="L1" s="255"/>
      <c r="M1" s="255"/>
      <c r="N1" s="255"/>
      <c r="O1" s="255"/>
      <c r="P1" s="255"/>
    </row>
    <row r="2" spans="1:16" s="194" customFormat="1" ht="10.5" customHeight="1">
      <c r="A2" s="255"/>
      <c r="B2" s="255"/>
      <c r="C2" s="255"/>
      <c r="D2" s="255"/>
      <c r="E2" s="255"/>
      <c r="F2" s="255"/>
      <c r="G2" s="255"/>
      <c r="H2" s="255"/>
      <c r="I2" s="255"/>
      <c r="J2" s="255"/>
      <c r="K2" s="255"/>
      <c r="L2" s="255"/>
      <c r="M2" s="255"/>
      <c r="N2" s="255"/>
      <c r="O2" s="255"/>
      <c r="P2" s="255"/>
    </row>
    <row r="3" spans="1:16" s="194" customFormat="1">
      <c r="A3" s="195" t="s">
        <v>155</v>
      </c>
      <c r="B3" s="196"/>
      <c r="C3" s="197"/>
      <c r="D3" s="128"/>
      <c r="E3" s="128"/>
      <c r="F3" s="128"/>
      <c r="G3" s="196"/>
      <c r="H3" s="198"/>
      <c r="I3" s="128"/>
      <c r="J3" s="128"/>
      <c r="K3" s="128"/>
      <c r="L3" s="196"/>
      <c r="M3" s="198"/>
      <c r="N3" s="128"/>
      <c r="O3" s="128"/>
      <c r="P3" s="199"/>
    </row>
    <row r="4" spans="1:16">
      <c r="P4" s="205" t="s">
        <v>121</v>
      </c>
    </row>
    <row r="5" spans="1:16" s="215" customFormat="1" ht="14.25">
      <c r="A5" s="206" t="s">
        <v>0</v>
      </c>
      <c r="B5" s="207"/>
      <c r="C5" s="208" t="s">
        <v>1</v>
      </c>
      <c r="D5" s="207"/>
      <c r="E5" s="209"/>
      <c r="F5" s="210"/>
      <c r="G5" s="207"/>
      <c r="H5" s="208" t="s">
        <v>2</v>
      </c>
      <c r="I5" s="207"/>
      <c r="J5" s="211"/>
      <c r="K5" s="212"/>
      <c r="L5" s="213"/>
      <c r="M5" s="208" t="s">
        <v>3</v>
      </c>
      <c r="N5" s="207"/>
      <c r="O5" s="211"/>
      <c r="P5" s="214"/>
    </row>
    <row r="6" spans="1:16" s="215" customFormat="1" ht="14.25">
      <c r="A6" s="216"/>
      <c r="B6" s="217" t="s">
        <v>4</v>
      </c>
      <c r="C6" s="218"/>
      <c r="D6" s="206" t="s">
        <v>5</v>
      </c>
      <c r="E6" s="219" t="s">
        <v>122</v>
      </c>
      <c r="F6" s="206" t="s">
        <v>123</v>
      </c>
      <c r="G6" s="217" t="s">
        <v>4</v>
      </c>
      <c r="H6" s="218"/>
      <c r="I6" s="206" t="s">
        <v>5</v>
      </c>
      <c r="J6" s="219" t="s">
        <v>122</v>
      </c>
      <c r="K6" s="206" t="s">
        <v>123</v>
      </c>
      <c r="L6" s="217" t="s">
        <v>4</v>
      </c>
      <c r="M6" s="218"/>
      <c r="N6" s="206" t="s">
        <v>5</v>
      </c>
      <c r="O6" s="220" t="s">
        <v>122</v>
      </c>
      <c r="P6" s="221" t="s">
        <v>123</v>
      </c>
    </row>
    <row r="7" spans="1:16" s="215" customFormat="1" ht="14.25">
      <c r="A7" s="216"/>
      <c r="B7" s="222" t="s">
        <v>124</v>
      </c>
      <c r="C7" s="223" t="s">
        <v>8</v>
      </c>
      <c r="D7" s="224"/>
      <c r="E7" s="225" t="s">
        <v>14</v>
      </c>
      <c r="F7" s="224" t="s">
        <v>125</v>
      </c>
      <c r="G7" s="222" t="s">
        <v>124</v>
      </c>
      <c r="H7" s="223" t="s">
        <v>8</v>
      </c>
      <c r="I7" s="224"/>
      <c r="J7" s="225" t="s">
        <v>14</v>
      </c>
      <c r="K7" s="224" t="s">
        <v>125</v>
      </c>
      <c r="L7" s="222" t="s">
        <v>124</v>
      </c>
      <c r="M7" s="223" t="s">
        <v>8</v>
      </c>
      <c r="N7" s="224"/>
      <c r="O7" s="225" t="s">
        <v>14</v>
      </c>
      <c r="P7" s="226" t="s">
        <v>125</v>
      </c>
    </row>
    <row r="8" spans="1:16" s="215" customFormat="1" ht="14.25">
      <c r="A8" s="227" t="s">
        <v>11</v>
      </c>
      <c r="B8" s="228" t="s">
        <v>12</v>
      </c>
      <c r="C8" s="229"/>
      <c r="D8" s="227" t="s">
        <v>13</v>
      </c>
      <c r="E8" s="230" t="s">
        <v>122</v>
      </c>
      <c r="F8" s="227" t="s">
        <v>15</v>
      </c>
      <c r="G8" s="228" t="s">
        <v>12</v>
      </c>
      <c r="H8" s="229"/>
      <c r="I8" s="227" t="s">
        <v>13</v>
      </c>
      <c r="J8" s="230" t="s">
        <v>122</v>
      </c>
      <c r="K8" s="227" t="s">
        <v>15</v>
      </c>
      <c r="L8" s="228" t="s">
        <v>12</v>
      </c>
      <c r="M8" s="229"/>
      <c r="N8" s="227" t="s">
        <v>13</v>
      </c>
      <c r="O8" s="230" t="s">
        <v>122</v>
      </c>
      <c r="P8" s="228" t="s">
        <v>15</v>
      </c>
    </row>
    <row r="9" spans="1:16" s="232" customFormat="1" ht="28.9" customHeight="1">
      <c r="A9" s="231"/>
      <c r="B9" s="163" t="s">
        <v>30</v>
      </c>
      <c r="C9" s="95" t="s">
        <v>17</v>
      </c>
      <c r="D9" s="165">
        <v>152030</v>
      </c>
      <c r="E9" s="166">
        <v>655.48486400000002</v>
      </c>
      <c r="F9" s="167">
        <f>D9/D$9*100</f>
        <v>100</v>
      </c>
      <c r="G9" s="168" t="s">
        <v>30</v>
      </c>
      <c r="H9" s="95" t="s">
        <v>17</v>
      </c>
      <c r="I9" s="165">
        <v>93155</v>
      </c>
      <c r="J9" s="166">
        <v>800.26974900000005</v>
      </c>
      <c r="K9" s="167">
        <f>I9/I$9*100</f>
        <v>100</v>
      </c>
      <c r="L9" s="168" t="s">
        <v>30</v>
      </c>
      <c r="M9" s="95" t="s">
        <v>17</v>
      </c>
      <c r="N9" s="165">
        <v>58875</v>
      </c>
      <c r="O9" s="166">
        <v>509.604895</v>
      </c>
      <c r="P9" s="166">
        <f>N9/N$9*100</f>
        <v>100</v>
      </c>
    </row>
    <row r="10" spans="1:16" s="234" customFormat="1" ht="28.9" customHeight="1">
      <c r="A10" s="233">
        <v>1</v>
      </c>
      <c r="B10" s="171" t="str">
        <f>VLOOKUP(C10,表12!R:S,2,0)</f>
        <v>C00-C97</v>
      </c>
      <c r="C10" s="164" t="s">
        <v>36</v>
      </c>
      <c r="D10" s="165">
        <v>42559</v>
      </c>
      <c r="E10" s="166">
        <v>183.49523300000001</v>
      </c>
      <c r="F10" s="167">
        <f>D10/D$9*100</f>
        <v>27.993817009800697</v>
      </c>
      <c r="G10" s="172" t="str">
        <f>VLOOKUP(H10,表12!R:S,2,0)</f>
        <v>C00-C97</v>
      </c>
      <c r="H10" s="164" t="s">
        <v>36</v>
      </c>
      <c r="I10" s="165">
        <v>27045</v>
      </c>
      <c r="J10" s="166">
        <v>232.33637899999999</v>
      </c>
      <c r="K10" s="167">
        <f t="shared" ref="K10:K25" si="0">I10/I$9*100</f>
        <v>29.032258064516132</v>
      </c>
      <c r="L10" s="172" t="str">
        <f>VLOOKUP(M10,表12!R:S,2,0)</f>
        <v>C00-C97</v>
      </c>
      <c r="M10" s="164" t="s">
        <v>36</v>
      </c>
      <c r="N10" s="165">
        <v>15514</v>
      </c>
      <c r="O10" s="166">
        <v>134.28467699999999</v>
      </c>
      <c r="P10" s="166">
        <f t="shared" ref="P10:P25" si="1">N10/N$9*100</f>
        <v>26.350743099787689</v>
      </c>
    </row>
    <row r="11" spans="1:16" s="234" customFormat="1" ht="28.9" customHeight="1">
      <c r="A11" s="233">
        <v>2</v>
      </c>
      <c r="B11" s="171" t="str">
        <f>VLOOKUP(C11,表12!R:S,2,0)</f>
        <v>I01-I02.0, I05-I09, I20-I25, I27, I30-I52</v>
      </c>
      <c r="C11" s="164" t="s">
        <v>66</v>
      </c>
      <c r="D11" s="165">
        <v>16513</v>
      </c>
      <c r="E11" s="166">
        <v>71.196616000000006</v>
      </c>
      <c r="F11" s="167">
        <f t="shared" ref="F11:F25" si="2">D11/D$9*100</f>
        <v>10.86167203841347</v>
      </c>
      <c r="G11" s="172" t="str">
        <f>VLOOKUP(H11,表12!R:S,2,0)</f>
        <v>I01-I02.0, I05-I09, I20-I25, I27, I30-I52</v>
      </c>
      <c r="H11" s="164" t="s">
        <v>66</v>
      </c>
      <c r="I11" s="165">
        <v>9905</v>
      </c>
      <c r="J11" s="166">
        <v>85.091211999999999</v>
      </c>
      <c r="K11" s="167">
        <f t="shared" si="0"/>
        <v>10.632816273952015</v>
      </c>
      <c r="L11" s="172" t="str">
        <f>VLOOKUP(M11,表12!R:S,2,0)</f>
        <v>I01-I02.0, I05-I09, I20-I25, I27, I30-I52</v>
      </c>
      <c r="M11" s="164" t="s">
        <v>66</v>
      </c>
      <c r="N11" s="165">
        <v>6608</v>
      </c>
      <c r="O11" s="166">
        <v>57.196928</v>
      </c>
      <c r="P11" s="166">
        <f t="shared" si="1"/>
        <v>11.223779193205944</v>
      </c>
    </row>
    <row r="12" spans="1:16" s="234" customFormat="1" ht="28.9" customHeight="1">
      <c r="A12" s="233">
        <v>3</v>
      </c>
      <c r="B12" s="171" t="str">
        <f>VLOOKUP(C12,表12!R:S,2,0)</f>
        <v>I60-I69</v>
      </c>
      <c r="C12" s="164" t="s">
        <v>46</v>
      </c>
      <c r="D12" s="165">
        <v>10823</v>
      </c>
      <c r="E12" s="166">
        <v>46.663899999999998</v>
      </c>
      <c r="F12" s="167">
        <f t="shared" si="2"/>
        <v>7.1189896730908382</v>
      </c>
      <c r="G12" s="172" t="str">
        <f>VLOOKUP(H12,表12!R:S,2,0)</f>
        <v>I60-I69</v>
      </c>
      <c r="H12" s="164" t="s">
        <v>46</v>
      </c>
      <c r="I12" s="165">
        <v>6395</v>
      </c>
      <c r="J12" s="166">
        <v>54.937739000000001</v>
      </c>
      <c r="K12" s="167">
        <f t="shared" si="0"/>
        <v>6.8649025817186402</v>
      </c>
      <c r="L12" s="172" t="str">
        <f>VLOOKUP(M12,表12!R:S,2,0)</f>
        <v>E10-E14</v>
      </c>
      <c r="M12" s="164" t="s">
        <v>76</v>
      </c>
      <c r="N12" s="165">
        <v>4597</v>
      </c>
      <c r="O12" s="166">
        <v>39.790295999999998</v>
      </c>
      <c r="P12" s="166">
        <f t="shared" si="1"/>
        <v>7.808067940552017</v>
      </c>
    </row>
    <row r="13" spans="1:16" s="234" customFormat="1" ht="28.9" customHeight="1">
      <c r="A13" s="235">
        <v>4</v>
      </c>
      <c r="B13" s="171" t="str">
        <f>VLOOKUP(C13,表12!R:S,2,0)</f>
        <v>E10-E14</v>
      </c>
      <c r="C13" s="164" t="s">
        <v>76</v>
      </c>
      <c r="D13" s="165">
        <v>9081</v>
      </c>
      <c r="E13" s="166">
        <v>39.153180999999996</v>
      </c>
      <c r="F13" s="167">
        <f t="shared" si="2"/>
        <v>5.9731631914753667</v>
      </c>
      <c r="G13" s="172" t="str">
        <f>VLOOKUP(H13,表12!R:S,2,0)</f>
        <v>J12-J18</v>
      </c>
      <c r="H13" s="164" t="s">
        <v>50</v>
      </c>
      <c r="I13" s="165">
        <v>5669</v>
      </c>
      <c r="J13" s="166">
        <v>48.700865999999998</v>
      </c>
      <c r="K13" s="167">
        <f t="shared" si="0"/>
        <v>6.0855563308464387</v>
      </c>
      <c r="L13" s="172" t="str">
        <f>VLOOKUP(M13,表12!R:S,2,0)</f>
        <v>I60-I69</v>
      </c>
      <c r="M13" s="164" t="s">
        <v>46</v>
      </c>
      <c r="N13" s="165">
        <v>4428</v>
      </c>
      <c r="O13" s="166">
        <v>38.327480999999999</v>
      </c>
      <c r="P13" s="166">
        <f t="shared" si="1"/>
        <v>7.5210191082802549</v>
      </c>
    </row>
    <row r="14" spans="1:16" s="234" customFormat="1" ht="28.9" customHeight="1">
      <c r="A14" s="235">
        <v>5</v>
      </c>
      <c r="B14" s="171" t="str">
        <f>VLOOKUP(C14,表12!R:S,2,0)</f>
        <v>J12-J18</v>
      </c>
      <c r="C14" s="164" t="s">
        <v>50</v>
      </c>
      <c r="D14" s="165">
        <v>9047</v>
      </c>
      <c r="E14" s="166">
        <v>39.006588000000001</v>
      </c>
      <c r="F14" s="167">
        <f t="shared" si="2"/>
        <v>5.9507991843715056</v>
      </c>
      <c r="G14" s="172" t="str">
        <f>VLOOKUP(H14,表12!R:S,2,0)</f>
        <v>V01-X59, Y85-Y86</v>
      </c>
      <c r="H14" s="164" t="s">
        <v>20</v>
      </c>
      <c r="I14" s="165">
        <v>4875</v>
      </c>
      <c r="J14" s="166">
        <v>41.879823999999999</v>
      </c>
      <c r="K14" s="167">
        <f t="shared" si="0"/>
        <v>5.2332134614352421</v>
      </c>
      <c r="L14" s="172" t="str">
        <f>VLOOKUP(M14,表12!R:S,2,0)</f>
        <v>J12-J18</v>
      </c>
      <c r="M14" s="164" t="s">
        <v>50</v>
      </c>
      <c r="N14" s="165">
        <v>3378</v>
      </c>
      <c r="O14" s="166">
        <v>29.238987000000002</v>
      </c>
      <c r="P14" s="166">
        <f t="shared" si="1"/>
        <v>5.7375796178343954</v>
      </c>
    </row>
    <row r="15" spans="1:16" s="234" customFormat="1" ht="28.9" customHeight="1">
      <c r="A15" s="235">
        <v>6</v>
      </c>
      <c r="B15" s="171" t="str">
        <f>VLOOKUP(C15,表12!R:S,2,0)</f>
        <v>V01-X59, Y85-Y86</v>
      </c>
      <c r="C15" s="164" t="s">
        <v>20</v>
      </c>
      <c r="D15" s="165">
        <v>6726</v>
      </c>
      <c r="E15" s="166">
        <v>28.999482</v>
      </c>
      <c r="F15" s="167">
        <f t="shared" si="2"/>
        <v>4.4241268170755772</v>
      </c>
      <c r="G15" s="172" t="str">
        <f>VLOOKUP(H15,表12!R:S,2,0)</f>
        <v>E10-E14</v>
      </c>
      <c r="H15" s="164" t="s">
        <v>76</v>
      </c>
      <c r="I15" s="165">
        <v>4484</v>
      </c>
      <c r="J15" s="166">
        <v>38.520848000000001</v>
      </c>
      <c r="K15" s="167">
        <f t="shared" si="0"/>
        <v>4.8134829048360261</v>
      </c>
      <c r="L15" s="172" t="str">
        <f>VLOOKUP(M15,表12!R:S,2,0)</f>
        <v>I10-I15</v>
      </c>
      <c r="M15" s="164" t="s">
        <v>77</v>
      </c>
      <c r="N15" s="165">
        <v>2183</v>
      </c>
      <c r="O15" s="166">
        <v>18.895413999999999</v>
      </c>
      <c r="P15" s="166">
        <f t="shared" si="1"/>
        <v>3.707855626326964</v>
      </c>
    </row>
    <row r="16" spans="1:16" s="234" customFormat="1" ht="28.9" customHeight="1">
      <c r="A16" s="235">
        <v>7</v>
      </c>
      <c r="B16" s="171" t="str">
        <f>VLOOKUP(C16,表12!R:S,2,0)</f>
        <v>J40-J47</v>
      </c>
      <c r="C16" s="164" t="s">
        <v>74</v>
      </c>
      <c r="D16" s="165">
        <v>5984</v>
      </c>
      <c r="E16" s="166">
        <v>25.800312000000002</v>
      </c>
      <c r="F16" s="167">
        <f t="shared" si="2"/>
        <v>3.9360652502795501</v>
      </c>
      <c r="G16" s="172" t="str">
        <f>VLOOKUP(H16,表12!R:S,2,0)</f>
        <v>J40-J47</v>
      </c>
      <c r="H16" s="164" t="s">
        <v>74</v>
      </c>
      <c r="I16" s="165">
        <v>4406</v>
      </c>
      <c r="J16" s="166">
        <v>37.850769999999997</v>
      </c>
      <c r="K16" s="167">
        <f t="shared" si="0"/>
        <v>4.7297514894530623</v>
      </c>
      <c r="L16" s="172" t="str">
        <f>VLOOKUP(M16,表12!R:S,2,0)</f>
        <v>N00-N07, N17-N19, N25-N27</v>
      </c>
      <c r="M16" s="164" t="s">
        <v>69</v>
      </c>
      <c r="N16" s="165">
        <v>2178</v>
      </c>
      <c r="O16" s="166">
        <v>18.852135000000001</v>
      </c>
      <c r="P16" s="166">
        <f t="shared" si="1"/>
        <v>3.6993630573248408</v>
      </c>
    </row>
    <row r="17" spans="1:17" s="234" customFormat="1" ht="28.9" customHeight="1">
      <c r="A17" s="235">
        <v>8</v>
      </c>
      <c r="B17" s="171" t="str">
        <f>VLOOKUP(C17,表12!R:S,2,0)</f>
        <v>K70, K73-K74</v>
      </c>
      <c r="C17" s="164" t="s">
        <v>73</v>
      </c>
      <c r="D17" s="165">
        <v>5153</v>
      </c>
      <c r="E17" s="166">
        <v>22.217414000000002</v>
      </c>
      <c r="F17" s="167">
        <f t="shared" si="2"/>
        <v>3.3894626060645923</v>
      </c>
      <c r="G17" s="172" t="str">
        <f>VLOOKUP(H17,表12!R:S,2,0)</f>
        <v>K70, K73-K74</v>
      </c>
      <c r="H17" s="164" t="s">
        <v>73</v>
      </c>
      <c r="I17" s="165">
        <v>3728</v>
      </c>
      <c r="J17" s="166">
        <v>32.026252999999997</v>
      </c>
      <c r="K17" s="167">
        <f t="shared" si="0"/>
        <v>4.0019322634319145</v>
      </c>
      <c r="L17" s="172" t="str">
        <f>VLOOKUP(M17,表12!R:S,2,0)</f>
        <v>V01-X59, Y85-Y86</v>
      </c>
      <c r="M17" s="164" t="s">
        <v>20</v>
      </c>
      <c r="N17" s="165">
        <v>1851</v>
      </c>
      <c r="O17" s="166">
        <v>16.021718</v>
      </c>
      <c r="P17" s="166">
        <f t="shared" si="1"/>
        <v>3.143949044585987</v>
      </c>
    </row>
    <row r="18" spans="1:17" s="234" customFormat="1" ht="28.9" customHeight="1">
      <c r="A18" s="235">
        <v>9</v>
      </c>
      <c r="B18" s="171" t="str">
        <f>VLOOKUP(C18,表12!R:S,2,0)</f>
        <v>I10-I15</v>
      </c>
      <c r="C18" s="174" t="s">
        <v>77</v>
      </c>
      <c r="D18" s="165">
        <v>4631</v>
      </c>
      <c r="E18" s="166">
        <v>19.966785999999999</v>
      </c>
      <c r="F18" s="167">
        <f t="shared" si="2"/>
        <v>3.046109320528843</v>
      </c>
      <c r="G18" s="172" t="str">
        <f>VLOOKUP(H18,表12!R:S,2,0)</f>
        <v>I10-I15</v>
      </c>
      <c r="H18" s="164" t="s">
        <v>77</v>
      </c>
      <c r="I18" s="165">
        <v>2448</v>
      </c>
      <c r="J18" s="166">
        <v>21.030114999999999</v>
      </c>
      <c r="K18" s="167">
        <f t="shared" si="0"/>
        <v>2.6278782674037897</v>
      </c>
      <c r="L18" s="172" t="str">
        <f>VLOOKUP(M18,表12!R:S,2,0)</f>
        <v>A40-A41</v>
      </c>
      <c r="M18" s="164" t="s">
        <v>26</v>
      </c>
      <c r="N18" s="165">
        <v>1592</v>
      </c>
      <c r="O18" s="166">
        <v>13.779889000000001</v>
      </c>
      <c r="P18" s="166">
        <f t="shared" si="1"/>
        <v>2.7040339702760088</v>
      </c>
      <c r="Q18" s="200"/>
    </row>
    <row r="19" spans="1:17" s="234" customFormat="1" ht="28.9" customHeight="1">
      <c r="A19" s="235">
        <v>10</v>
      </c>
      <c r="B19" s="171" t="str">
        <f>VLOOKUP(C19,表12!R:S,2,0)</f>
        <v>N00-N07, N17-N19, N25-N27</v>
      </c>
      <c r="C19" s="164" t="s">
        <v>69</v>
      </c>
      <c r="D19" s="165">
        <v>4368</v>
      </c>
      <c r="E19" s="166">
        <v>18.832847999999998</v>
      </c>
      <c r="F19" s="167">
        <f t="shared" si="2"/>
        <v>2.8731171479313296</v>
      </c>
      <c r="G19" s="172" t="str">
        <f>VLOOKUP(H19,表12!R:S,2,0)</f>
        <v>X60-X84, Y87.0</v>
      </c>
      <c r="H19" s="174" t="s">
        <v>71</v>
      </c>
      <c r="I19" s="165">
        <v>2392</v>
      </c>
      <c r="J19" s="166">
        <v>20.549033999999999</v>
      </c>
      <c r="K19" s="167">
        <f t="shared" si="0"/>
        <v>2.5677634050775588</v>
      </c>
      <c r="L19" s="172" t="str">
        <f>VLOOKUP(M19,表12!R:S,2,0)</f>
        <v>J40-J47</v>
      </c>
      <c r="M19" s="164" t="s">
        <v>74</v>
      </c>
      <c r="N19" s="165">
        <v>1578</v>
      </c>
      <c r="O19" s="166">
        <v>13.658709999999999</v>
      </c>
      <c r="P19" s="166">
        <f t="shared" si="1"/>
        <v>2.680254777070064</v>
      </c>
    </row>
    <row r="20" spans="1:17" s="234" customFormat="1" ht="28.9" customHeight="1">
      <c r="A20" s="233"/>
      <c r="B20" s="175"/>
      <c r="C20" s="176" t="s">
        <v>29</v>
      </c>
      <c r="D20" s="177">
        <v>18235</v>
      </c>
      <c r="E20" s="178">
        <v>78.621104000000003</v>
      </c>
      <c r="F20" s="179">
        <f t="shared" si="2"/>
        <v>11.994343221732553</v>
      </c>
      <c r="G20" s="180"/>
      <c r="H20" s="176" t="s">
        <v>29</v>
      </c>
      <c r="I20" s="177">
        <v>10766</v>
      </c>
      <c r="J20" s="178">
        <v>92.487832999999995</v>
      </c>
      <c r="K20" s="179">
        <f t="shared" si="0"/>
        <v>11.557082282217809</v>
      </c>
      <c r="L20" s="180"/>
      <c r="M20" s="176" t="s">
        <v>29</v>
      </c>
      <c r="N20" s="177">
        <v>7469</v>
      </c>
      <c r="O20" s="178">
        <v>64.649494000000004</v>
      </c>
      <c r="P20" s="178">
        <f t="shared" si="1"/>
        <v>12.686199575371552</v>
      </c>
    </row>
    <row r="21" spans="1:17" s="234" customFormat="1" ht="28.9" customHeight="1">
      <c r="A21" s="236">
        <v>11</v>
      </c>
      <c r="B21" s="171" t="str">
        <f>VLOOKUP(C21,表12!R:S,2,0)</f>
        <v>A40-A41</v>
      </c>
      <c r="C21" s="164" t="s">
        <v>26</v>
      </c>
      <c r="D21" s="182">
        <v>3886</v>
      </c>
      <c r="E21" s="166">
        <v>16.754681000000001</v>
      </c>
      <c r="F21" s="167">
        <f t="shared" si="2"/>
        <v>2.5560744589883577</v>
      </c>
      <c r="G21" s="172" t="str">
        <f>VLOOKUP(H21,表12!R:S,2,0)</f>
        <v>A40-A41</v>
      </c>
      <c r="H21" s="164" t="s">
        <v>26</v>
      </c>
      <c r="I21" s="182">
        <v>2294</v>
      </c>
      <c r="J21" s="166">
        <v>19.707142000000001</v>
      </c>
      <c r="K21" s="167">
        <f t="shared" si="0"/>
        <v>2.4625623960066556</v>
      </c>
      <c r="L21" s="172" t="str">
        <f>VLOOKUP(M21,表12!R:S,2,0)</f>
        <v>K70, K73-K74</v>
      </c>
      <c r="M21" s="164" t="s">
        <v>73</v>
      </c>
      <c r="N21" s="182">
        <v>1425</v>
      </c>
      <c r="O21" s="166">
        <v>12.334386</v>
      </c>
      <c r="P21" s="166">
        <f t="shared" si="1"/>
        <v>2.4203821656050959</v>
      </c>
      <c r="Q21" s="200"/>
    </row>
    <row r="22" spans="1:17" s="234" customFormat="1" ht="28.9" customHeight="1">
      <c r="A22" s="233">
        <v>12</v>
      </c>
      <c r="B22" s="171" t="str">
        <f>VLOOKUP(C22,表12!R:S,2,0)</f>
        <v>X60-X84, Y87.0</v>
      </c>
      <c r="C22" s="164" t="s">
        <v>71</v>
      </c>
      <c r="D22" s="165">
        <v>3507</v>
      </c>
      <c r="E22" s="166">
        <v>15.120604</v>
      </c>
      <c r="F22" s="167">
        <f t="shared" si="2"/>
        <v>2.3067815562717886</v>
      </c>
      <c r="G22" s="172" t="str">
        <f>VLOOKUP(H22,表12!R:S,2,0)</f>
        <v>N00-N07, N17-N19, N25-N27</v>
      </c>
      <c r="H22" s="164" t="s">
        <v>69</v>
      </c>
      <c r="I22" s="165">
        <v>2190</v>
      </c>
      <c r="J22" s="166">
        <v>18.813706</v>
      </c>
      <c r="K22" s="167">
        <f t="shared" si="0"/>
        <v>2.3509205088293705</v>
      </c>
      <c r="L22" s="172" t="str">
        <f>VLOOKUP(M22,表12!R:S,2,0)</f>
        <v>X60-X84, Y87.0</v>
      </c>
      <c r="M22" s="164" t="s">
        <v>71</v>
      </c>
      <c r="N22" s="165">
        <v>1115</v>
      </c>
      <c r="O22" s="166">
        <v>9.651116</v>
      </c>
      <c r="P22" s="166">
        <f t="shared" si="1"/>
        <v>1.8938428874734607</v>
      </c>
    </row>
    <row r="23" spans="1:17" s="234" customFormat="1" ht="28.9" customHeight="1">
      <c r="A23" s="233">
        <v>13</v>
      </c>
      <c r="B23" s="171" t="str">
        <f>VLOOKUP(C23,表12!R:S,2,0)</f>
        <v>R54</v>
      </c>
      <c r="C23" s="164" t="s">
        <v>81</v>
      </c>
      <c r="D23" s="165">
        <v>1504</v>
      </c>
      <c r="E23" s="166">
        <v>6.4845699999999997</v>
      </c>
      <c r="F23" s="167">
        <f t="shared" si="2"/>
        <v>0.98927843188844311</v>
      </c>
      <c r="G23" s="172" t="str">
        <f>VLOOKUP(H23,表12!R:S,2,0)</f>
        <v>R54</v>
      </c>
      <c r="H23" s="164" t="s">
        <v>81</v>
      </c>
      <c r="I23" s="165">
        <v>696</v>
      </c>
      <c r="J23" s="166">
        <v>5.9791499999999997</v>
      </c>
      <c r="K23" s="167">
        <f t="shared" si="0"/>
        <v>0.74714186034029306</v>
      </c>
      <c r="L23" s="172" t="str">
        <f>VLOOKUP(M23,表12!R:S,2,0)</f>
        <v>R54</v>
      </c>
      <c r="M23" s="164" t="s">
        <v>81</v>
      </c>
      <c r="N23" s="165">
        <v>808</v>
      </c>
      <c r="O23" s="166">
        <v>6.9938130000000003</v>
      </c>
      <c r="P23" s="166">
        <f t="shared" si="1"/>
        <v>1.3723991507430997</v>
      </c>
      <c r="Q23" s="200"/>
    </row>
    <row r="24" spans="1:17" s="234" customFormat="1" ht="28.9" customHeight="1">
      <c r="A24" s="233">
        <v>14</v>
      </c>
      <c r="B24" s="171" t="str">
        <f>VLOOKUP(C24,表12!R:S,2,0)</f>
        <v>M00-M99</v>
      </c>
      <c r="C24" s="164" t="s">
        <v>67</v>
      </c>
      <c r="D24" s="165">
        <v>1280</v>
      </c>
      <c r="E24" s="166">
        <v>5.518783</v>
      </c>
      <c r="F24" s="167">
        <f t="shared" si="2"/>
        <v>0.84193909096888764</v>
      </c>
      <c r="G24" s="172" t="str">
        <f>VLOOKUP(H24,表12!R:S,2,0)</f>
        <v>M00-M99</v>
      </c>
      <c r="H24" s="164" t="s">
        <v>67</v>
      </c>
      <c r="I24" s="165">
        <v>636</v>
      </c>
      <c r="J24" s="166">
        <v>5.4637060000000002</v>
      </c>
      <c r="K24" s="167">
        <f t="shared" si="0"/>
        <v>0.68273307927647464</v>
      </c>
      <c r="L24" s="172" t="str">
        <f>VLOOKUP(M24,表12!R:S,2,0)</f>
        <v>M00-M99</v>
      </c>
      <c r="M24" s="164" t="s">
        <v>67</v>
      </c>
      <c r="N24" s="165">
        <v>644</v>
      </c>
      <c r="O24" s="166">
        <v>5.5742770000000004</v>
      </c>
      <c r="P24" s="166">
        <f t="shared" si="1"/>
        <v>1.0938428874734607</v>
      </c>
    </row>
    <row r="25" spans="1:17" s="238" customFormat="1" ht="28.9" customHeight="1">
      <c r="A25" s="237">
        <v>15</v>
      </c>
      <c r="B25" s="175" t="str">
        <f>VLOOKUP(C25,表12!R:S,2,0)</f>
        <v>D00-D48</v>
      </c>
      <c r="C25" s="184" t="s">
        <v>38</v>
      </c>
      <c r="D25" s="185">
        <v>1067</v>
      </c>
      <c r="E25" s="178">
        <v>4.6004230000000002</v>
      </c>
      <c r="F25" s="179">
        <f t="shared" si="2"/>
        <v>0.70183516411234625</v>
      </c>
      <c r="G25" s="175" t="str">
        <f>VLOOKUP(H25,表12!R:S,2,0)</f>
        <v>D00-D48</v>
      </c>
      <c r="H25" s="184" t="s">
        <v>38</v>
      </c>
      <c r="I25" s="186">
        <v>588</v>
      </c>
      <c r="J25" s="178">
        <v>5.0513510000000004</v>
      </c>
      <c r="K25" s="179">
        <f t="shared" si="0"/>
        <v>0.63120605442541999</v>
      </c>
      <c r="L25" s="175" t="str">
        <f>VLOOKUP(M25,表12!R:S,2,0)</f>
        <v>D00-D48</v>
      </c>
      <c r="M25" s="184" t="s">
        <v>38</v>
      </c>
      <c r="N25" s="186">
        <v>479</v>
      </c>
      <c r="O25" s="178">
        <v>4.1460850000000002</v>
      </c>
      <c r="P25" s="178">
        <f t="shared" si="1"/>
        <v>0.81358811040339696</v>
      </c>
    </row>
    <row r="26" spans="1:17" s="239" customFormat="1" ht="15.75" customHeight="1">
      <c r="A26" s="215" t="s">
        <v>162</v>
      </c>
      <c r="B26" s="215"/>
      <c r="G26" s="240"/>
      <c r="L26" s="240"/>
    </row>
    <row r="27" spans="1:17" s="241" customFormat="1">
      <c r="A27" s="200"/>
      <c r="B27" s="203"/>
      <c r="C27" s="204"/>
      <c r="D27" s="200"/>
      <c r="E27" s="200"/>
      <c r="F27" s="200"/>
      <c r="G27" s="203"/>
      <c r="H27" s="204"/>
      <c r="I27" s="200"/>
      <c r="J27" s="200"/>
      <c r="K27" s="200"/>
      <c r="L27" s="203"/>
      <c r="M27" s="204"/>
      <c r="N27" s="200"/>
      <c r="O27" s="200"/>
      <c r="P27" s="200"/>
      <c r="Q27" s="200"/>
    </row>
    <row r="28" spans="1:17" s="241" customFormat="1">
      <c r="A28" s="200"/>
      <c r="B28" s="203"/>
      <c r="C28" s="204"/>
      <c r="D28" s="200"/>
      <c r="E28" s="200"/>
      <c r="F28" s="200"/>
      <c r="G28" s="203"/>
      <c r="H28" s="204">
        <v>23193518</v>
      </c>
      <c r="I28" s="200"/>
      <c r="J28" s="200"/>
      <c r="K28" s="200"/>
      <c r="L28" s="203"/>
      <c r="M28" s="204"/>
      <c r="N28" s="200"/>
      <c r="O28" s="200"/>
      <c r="P28" s="200"/>
      <c r="Q28" s="200"/>
    </row>
    <row r="29" spans="1:17" s="241" customFormat="1">
      <c r="A29" s="200"/>
      <c r="B29" s="203"/>
      <c r="C29" s="200"/>
      <c r="D29" s="200"/>
      <c r="E29" s="200"/>
      <c r="F29" s="200"/>
      <c r="G29" s="203"/>
      <c r="H29" s="204">
        <v>11640450</v>
      </c>
      <c r="I29" s="200"/>
      <c r="J29" s="200"/>
      <c r="K29" s="200"/>
      <c r="L29" s="203"/>
      <c r="M29" s="204"/>
      <c r="N29" s="200"/>
      <c r="O29" s="200"/>
      <c r="P29" s="200"/>
      <c r="Q29" s="200"/>
    </row>
    <row r="30" spans="1:17" s="241" customFormat="1">
      <c r="A30" s="200"/>
      <c r="B30" s="203"/>
      <c r="C30" s="200"/>
      <c r="D30" s="200"/>
      <c r="E30" s="200"/>
      <c r="F30" s="200"/>
      <c r="G30" s="203"/>
      <c r="H30" s="204">
        <v>11553068</v>
      </c>
      <c r="I30" s="200"/>
      <c r="J30" s="200"/>
      <c r="K30" s="200"/>
      <c r="L30" s="203"/>
      <c r="M30" s="204"/>
      <c r="N30" s="200"/>
      <c r="O30" s="200"/>
      <c r="P30" s="200"/>
      <c r="Q30" s="200"/>
    </row>
    <row r="31" spans="1:17" s="241" customFormat="1">
      <c r="A31" s="200"/>
      <c r="B31" s="203"/>
      <c r="C31" s="204"/>
      <c r="D31" s="200"/>
      <c r="E31" s="200"/>
      <c r="F31" s="200"/>
      <c r="G31" s="203"/>
      <c r="H31" s="204"/>
      <c r="I31" s="200"/>
      <c r="J31" s="200"/>
      <c r="K31" s="200"/>
      <c r="L31" s="203"/>
      <c r="M31" s="204"/>
      <c r="N31" s="200"/>
      <c r="O31" s="200"/>
      <c r="P31" s="200"/>
      <c r="Q31" s="200"/>
    </row>
    <row r="32" spans="1:17" s="241" customFormat="1">
      <c r="A32" s="200"/>
      <c r="B32" s="203">
        <v>181926</v>
      </c>
      <c r="C32" s="204">
        <v>197233</v>
      </c>
      <c r="D32" s="200">
        <v>202529</v>
      </c>
      <c r="E32" s="200">
        <v>206492</v>
      </c>
      <c r="F32" s="200">
        <v>207859</v>
      </c>
      <c r="G32" s="203"/>
      <c r="H32" s="204"/>
      <c r="I32" s="200"/>
      <c r="J32" s="200"/>
      <c r="K32" s="200"/>
      <c r="L32" s="203"/>
      <c r="M32" s="204"/>
      <c r="N32" s="200"/>
      <c r="O32" s="200"/>
      <c r="P32" s="200"/>
      <c r="Q32" s="200"/>
    </row>
    <row r="33" spans="1:17" s="241" customFormat="1">
      <c r="A33" s="200"/>
      <c r="B33" s="203">
        <v>94747</v>
      </c>
      <c r="C33" s="204">
        <v>102865</v>
      </c>
      <c r="D33" s="200">
        <v>105842</v>
      </c>
      <c r="E33" s="200">
        <v>107920</v>
      </c>
      <c r="F33" s="200">
        <v>108480</v>
      </c>
      <c r="G33" s="203"/>
      <c r="H33" s="204"/>
      <c r="I33" s="200"/>
      <c r="J33" s="200"/>
      <c r="K33" s="200"/>
      <c r="L33" s="203"/>
      <c r="M33" s="204"/>
      <c r="N33" s="200"/>
      <c r="O33" s="200"/>
      <c r="P33" s="200"/>
      <c r="Q33" s="200"/>
    </row>
    <row r="34" spans="1:17" s="241" customFormat="1">
      <c r="A34" s="200"/>
      <c r="B34" s="203">
        <v>87179</v>
      </c>
      <c r="C34" s="204">
        <v>94368</v>
      </c>
      <c r="D34" s="200">
        <v>96687</v>
      </c>
      <c r="E34" s="200">
        <v>98572</v>
      </c>
      <c r="F34" s="200">
        <v>99379</v>
      </c>
      <c r="G34" s="203"/>
      <c r="H34" s="204"/>
      <c r="I34" s="200"/>
      <c r="J34" s="200"/>
      <c r="K34" s="200"/>
      <c r="L34" s="203"/>
      <c r="M34" s="204"/>
      <c r="N34" s="200"/>
      <c r="O34" s="200"/>
      <c r="P34" s="200"/>
      <c r="Q34" s="200"/>
    </row>
    <row r="35" spans="1:17" s="241" customFormat="1">
      <c r="A35" s="200"/>
      <c r="B35" s="203"/>
      <c r="C35" s="204"/>
      <c r="D35" s="200"/>
      <c r="E35" s="200"/>
      <c r="F35" s="200"/>
      <c r="G35" s="203"/>
      <c r="H35" s="204"/>
      <c r="I35" s="200"/>
      <c r="J35" s="200"/>
      <c r="K35" s="200"/>
      <c r="L35" s="203"/>
      <c r="M35" s="204"/>
      <c r="N35" s="200"/>
      <c r="O35" s="200"/>
      <c r="P35" s="200"/>
      <c r="Q35" s="200"/>
    </row>
    <row r="36" spans="1:17" s="241" customFormat="1">
      <c r="A36" s="200"/>
      <c r="B36" s="203"/>
      <c r="C36" s="204"/>
      <c r="D36" s="200"/>
      <c r="E36" s="200"/>
      <c r="F36" s="200"/>
      <c r="G36" s="203"/>
      <c r="H36" s="204"/>
      <c r="I36" s="200"/>
      <c r="J36" s="200"/>
      <c r="K36" s="200"/>
      <c r="L36" s="203"/>
      <c r="M36" s="204"/>
      <c r="N36" s="200"/>
      <c r="O36" s="200"/>
      <c r="P36" s="200"/>
      <c r="Q36" s="200"/>
    </row>
    <row r="37" spans="1:17" s="241" customFormat="1">
      <c r="A37" s="200"/>
      <c r="B37" s="203"/>
      <c r="C37" s="204"/>
      <c r="D37" s="200"/>
      <c r="E37" s="200"/>
      <c r="F37" s="200"/>
      <c r="G37" s="203"/>
      <c r="H37" s="204"/>
      <c r="I37" s="200"/>
      <c r="J37" s="200"/>
      <c r="K37" s="200"/>
      <c r="L37" s="203"/>
      <c r="M37" s="204"/>
      <c r="N37" s="200"/>
      <c r="O37" s="200"/>
      <c r="P37" s="200"/>
      <c r="Q37" s="200"/>
    </row>
    <row r="38" spans="1:17" s="241" customFormat="1">
      <c r="A38" s="200"/>
      <c r="B38" s="203"/>
      <c r="C38" s="204"/>
      <c r="D38" s="200"/>
      <c r="E38" s="200"/>
      <c r="F38" s="200"/>
      <c r="G38" s="203"/>
      <c r="H38" s="204"/>
      <c r="I38" s="200"/>
      <c r="J38" s="200"/>
      <c r="K38" s="200"/>
      <c r="L38" s="203"/>
      <c r="M38" s="204"/>
      <c r="N38" s="200"/>
      <c r="O38" s="200"/>
      <c r="P38" s="200"/>
      <c r="Q38" s="200"/>
    </row>
    <row r="39" spans="1:17" s="241" customFormat="1">
      <c r="A39" s="200"/>
      <c r="B39" s="203"/>
      <c r="C39" s="204"/>
      <c r="D39" s="200"/>
      <c r="E39" s="200"/>
      <c r="F39" s="200"/>
      <c r="G39" s="203"/>
      <c r="H39" s="204"/>
      <c r="I39" s="200"/>
      <c r="J39" s="200"/>
      <c r="K39" s="200"/>
      <c r="L39" s="203"/>
      <c r="M39" s="204"/>
      <c r="N39" s="200"/>
      <c r="O39" s="200"/>
      <c r="P39" s="200"/>
      <c r="Q39" s="200"/>
    </row>
    <row r="40" spans="1:17" s="241" customFormat="1">
      <c r="A40" s="200"/>
      <c r="B40" s="203"/>
      <c r="C40" s="204"/>
      <c r="D40" s="200"/>
      <c r="E40" s="200"/>
      <c r="F40" s="200"/>
      <c r="G40" s="203"/>
      <c r="H40" s="204"/>
      <c r="I40" s="200"/>
      <c r="J40" s="200"/>
      <c r="K40" s="200"/>
      <c r="L40" s="203"/>
      <c r="M40" s="204"/>
      <c r="N40" s="200"/>
      <c r="O40" s="200"/>
      <c r="P40" s="200"/>
      <c r="Q40" s="200"/>
    </row>
    <row r="41" spans="1:17" s="241" customFormat="1">
      <c r="A41" s="200"/>
      <c r="B41" s="203"/>
      <c r="C41" s="204"/>
      <c r="D41" s="200"/>
      <c r="E41" s="200"/>
      <c r="F41" s="200"/>
      <c r="G41" s="203"/>
      <c r="H41" s="204"/>
      <c r="I41" s="200"/>
      <c r="J41" s="200"/>
      <c r="K41" s="200"/>
      <c r="L41" s="203"/>
      <c r="M41" s="204"/>
      <c r="N41" s="200"/>
      <c r="O41" s="200"/>
      <c r="P41" s="200"/>
      <c r="Q41" s="200"/>
    </row>
    <row r="42" spans="1:17" s="241" customFormat="1">
      <c r="A42" s="200"/>
      <c r="B42" s="203"/>
      <c r="C42" s="204"/>
      <c r="D42" s="200"/>
      <c r="E42" s="200"/>
      <c r="F42" s="200"/>
      <c r="G42" s="203"/>
      <c r="H42" s="204"/>
      <c r="I42" s="200"/>
      <c r="J42" s="200"/>
      <c r="K42" s="200"/>
      <c r="L42" s="203"/>
      <c r="M42" s="204"/>
      <c r="N42" s="200"/>
      <c r="O42" s="200"/>
      <c r="P42" s="200"/>
      <c r="Q42" s="200"/>
    </row>
    <row r="43" spans="1:17" s="241" customFormat="1">
      <c r="A43" s="200"/>
      <c r="B43" s="203"/>
      <c r="C43" s="204"/>
      <c r="D43" s="200"/>
      <c r="E43" s="200"/>
      <c r="F43" s="200"/>
      <c r="G43" s="203"/>
      <c r="H43" s="204"/>
      <c r="I43" s="200"/>
      <c r="J43" s="200"/>
      <c r="K43" s="200"/>
      <c r="L43" s="203"/>
      <c r="M43" s="204"/>
      <c r="N43" s="200"/>
      <c r="O43" s="200"/>
      <c r="P43" s="200"/>
      <c r="Q43" s="200"/>
    </row>
    <row r="44" spans="1:17" s="241" customFormat="1">
      <c r="A44" s="200"/>
      <c r="B44" s="203"/>
      <c r="C44" s="204"/>
      <c r="D44" s="200"/>
      <c r="E44" s="200"/>
      <c r="F44" s="200"/>
      <c r="G44" s="203"/>
      <c r="H44" s="204"/>
      <c r="I44" s="200"/>
      <c r="J44" s="200"/>
      <c r="K44" s="200"/>
      <c r="L44" s="203"/>
      <c r="M44" s="204"/>
      <c r="N44" s="200"/>
      <c r="O44" s="200"/>
      <c r="P44" s="200"/>
      <c r="Q44" s="200"/>
    </row>
    <row r="45" spans="1:17" s="241" customFormat="1">
      <c r="A45" s="200"/>
      <c r="B45" s="203"/>
      <c r="C45" s="204"/>
      <c r="D45" s="200"/>
      <c r="E45" s="200"/>
      <c r="F45" s="200"/>
      <c r="G45" s="203"/>
      <c r="H45" s="204"/>
      <c r="I45" s="200"/>
      <c r="J45" s="200"/>
      <c r="K45" s="200"/>
      <c r="L45" s="203"/>
      <c r="M45" s="204"/>
      <c r="N45" s="200"/>
      <c r="O45" s="200"/>
      <c r="P45" s="200"/>
      <c r="Q45" s="200"/>
    </row>
    <row r="46" spans="1:17" s="241" customFormat="1">
      <c r="A46" s="200"/>
      <c r="B46" s="203"/>
      <c r="C46" s="204"/>
      <c r="D46" s="200"/>
      <c r="E46" s="200"/>
      <c r="F46" s="200"/>
      <c r="G46" s="203"/>
      <c r="H46" s="204"/>
      <c r="I46" s="200"/>
      <c r="J46" s="200"/>
      <c r="K46" s="200"/>
      <c r="L46" s="203"/>
      <c r="M46" s="204"/>
      <c r="N46" s="200"/>
      <c r="O46" s="200"/>
      <c r="P46" s="200"/>
      <c r="Q46" s="200"/>
    </row>
    <row r="47" spans="1:17" s="241" customFormat="1">
      <c r="A47" s="200"/>
      <c r="B47" s="203"/>
      <c r="C47" s="204"/>
      <c r="D47" s="200"/>
      <c r="E47" s="200"/>
      <c r="F47" s="200"/>
      <c r="G47" s="203"/>
      <c r="H47" s="204"/>
      <c r="I47" s="200"/>
      <c r="J47" s="200"/>
      <c r="K47" s="200"/>
      <c r="L47" s="203"/>
      <c r="M47" s="204"/>
      <c r="N47" s="200"/>
      <c r="O47" s="200"/>
      <c r="P47" s="200"/>
      <c r="Q47" s="200"/>
    </row>
    <row r="48" spans="1:17" s="241" customFormat="1">
      <c r="A48" s="200"/>
      <c r="B48" s="203"/>
      <c r="C48" s="204"/>
      <c r="D48" s="200"/>
      <c r="E48" s="200"/>
      <c r="F48" s="200"/>
      <c r="G48" s="203"/>
      <c r="H48" s="204"/>
      <c r="I48" s="200"/>
      <c r="J48" s="200"/>
      <c r="K48" s="200"/>
      <c r="L48" s="203"/>
      <c r="M48" s="204"/>
      <c r="N48" s="200"/>
      <c r="O48" s="200"/>
      <c r="P48" s="200"/>
      <c r="Q48" s="200"/>
    </row>
    <row r="49" spans="1:17" s="241" customFormat="1">
      <c r="A49" s="200"/>
      <c r="B49" s="203"/>
      <c r="C49" s="204"/>
      <c r="D49" s="200"/>
      <c r="E49" s="200"/>
      <c r="F49" s="200"/>
      <c r="G49" s="203"/>
      <c r="H49" s="204"/>
      <c r="I49" s="200"/>
      <c r="J49" s="200"/>
      <c r="K49" s="200"/>
      <c r="L49" s="203"/>
      <c r="M49" s="204"/>
      <c r="N49" s="200"/>
      <c r="O49" s="200"/>
      <c r="P49" s="200"/>
      <c r="Q49" s="200"/>
    </row>
    <row r="50" spans="1:17" s="241" customFormat="1">
      <c r="A50" s="200"/>
      <c r="B50" s="203"/>
      <c r="C50" s="204"/>
      <c r="D50" s="200"/>
      <c r="E50" s="200"/>
      <c r="F50" s="200"/>
      <c r="G50" s="203"/>
      <c r="H50" s="204"/>
      <c r="I50" s="200"/>
      <c r="J50" s="200"/>
      <c r="K50" s="200"/>
      <c r="L50" s="203"/>
      <c r="M50" s="204"/>
      <c r="N50" s="200"/>
      <c r="O50" s="200"/>
      <c r="P50" s="200"/>
      <c r="Q50" s="200"/>
    </row>
    <row r="51" spans="1:17" s="241" customFormat="1">
      <c r="A51" s="200"/>
      <c r="B51" s="203"/>
      <c r="C51" s="204"/>
      <c r="D51" s="200"/>
      <c r="E51" s="200"/>
      <c r="F51" s="200"/>
      <c r="G51" s="203"/>
      <c r="H51" s="204"/>
      <c r="I51" s="200"/>
      <c r="J51" s="200"/>
      <c r="K51" s="200"/>
      <c r="L51" s="203"/>
      <c r="M51" s="204"/>
      <c r="N51" s="200"/>
      <c r="O51" s="200"/>
      <c r="P51" s="200"/>
      <c r="Q51" s="200"/>
    </row>
    <row r="52" spans="1:17" s="241" customFormat="1">
      <c r="A52" s="200"/>
      <c r="B52" s="203"/>
      <c r="C52" s="204"/>
      <c r="D52" s="200"/>
      <c r="E52" s="200"/>
      <c r="F52" s="200"/>
      <c r="G52" s="203"/>
      <c r="H52" s="204"/>
      <c r="I52" s="200"/>
      <c r="J52" s="200"/>
      <c r="K52" s="200"/>
      <c r="L52" s="203"/>
      <c r="M52" s="204"/>
      <c r="N52" s="200"/>
      <c r="O52" s="200"/>
      <c r="P52" s="200"/>
      <c r="Q52" s="200"/>
    </row>
    <row r="53" spans="1:17" s="241" customFormat="1">
      <c r="A53" s="200"/>
      <c r="B53" s="203"/>
      <c r="C53" s="204"/>
      <c r="D53" s="200"/>
      <c r="E53" s="200"/>
      <c r="F53" s="200"/>
      <c r="G53" s="203"/>
      <c r="H53" s="204"/>
      <c r="I53" s="200"/>
      <c r="J53" s="200"/>
      <c r="K53" s="200"/>
      <c r="L53" s="203"/>
      <c r="M53" s="204"/>
      <c r="N53" s="200"/>
      <c r="O53" s="200"/>
      <c r="P53" s="200"/>
      <c r="Q53" s="200"/>
    </row>
    <row r="54" spans="1:17" s="241" customFormat="1">
      <c r="A54" s="200"/>
      <c r="B54" s="203"/>
      <c r="C54" s="204"/>
      <c r="D54" s="200"/>
      <c r="E54" s="200"/>
      <c r="F54" s="200"/>
      <c r="G54" s="203"/>
      <c r="H54" s="204"/>
      <c r="I54" s="200"/>
      <c r="J54" s="200"/>
      <c r="K54" s="200"/>
      <c r="L54" s="203"/>
      <c r="M54" s="204"/>
      <c r="N54" s="200"/>
      <c r="O54" s="200"/>
      <c r="P54" s="200"/>
      <c r="Q54" s="200"/>
    </row>
    <row r="55" spans="1:17" s="241" customFormat="1">
      <c r="A55" s="200"/>
      <c r="B55" s="203"/>
      <c r="C55" s="204"/>
      <c r="D55" s="200"/>
      <c r="E55" s="200"/>
      <c r="F55" s="200"/>
      <c r="G55" s="203"/>
      <c r="H55" s="204"/>
      <c r="I55" s="200"/>
      <c r="J55" s="200"/>
      <c r="K55" s="200"/>
      <c r="L55" s="203"/>
      <c r="M55" s="204"/>
      <c r="N55" s="200"/>
      <c r="O55" s="200"/>
      <c r="P55" s="200"/>
      <c r="Q55" s="200"/>
    </row>
    <row r="56" spans="1:17" s="241" customFormat="1">
      <c r="A56" s="200"/>
      <c r="B56" s="203"/>
      <c r="C56" s="204"/>
      <c r="D56" s="200"/>
      <c r="E56" s="200"/>
      <c r="F56" s="200"/>
      <c r="G56" s="203"/>
      <c r="H56" s="204"/>
      <c r="I56" s="200"/>
      <c r="J56" s="200"/>
      <c r="K56" s="200"/>
      <c r="L56" s="203"/>
      <c r="M56" s="204"/>
      <c r="N56" s="200"/>
      <c r="O56" s="200"/>
      <c r="P56" s="200"/>
      <c r="Q56" s="200"/>
    </row>
    <row r="57" spans="1:17" s="241" customFormat="1">
      <c r="A57" s="200"/>
      <c r="B57" s="203"/>
      <c r="C57" s="204"/>
      <c r="D57" s="200"/>
      <c r="E57" s="200"/>
      <c r="F57" s="200"/>
      <c r="G57" s="203"/>
      <c r="H57" s="204"/>
      <c r="I57" s="200"/>
      <c r="J57" s="200"/>
      <c r="K57" s="200"/>
      <c r="L57" s="203"/>
      <c r="M57" s="204"/>
      <c r="N57" s="200"/>
      <c r="O57" s="200"/>
      <c r="P57" s="200"/>
      <c r="Q57" s="200"/>
    </row>
    <row r="58" spans="1:17" s="241" customFormat="1">
      <c r="A58" s="200"/>
      <c r="B58" s="203"/>
      <c r="C58" s="204"/>
      <c r="D58" s="200"/>
      <c r="E58" s="200"/>
      <c r="F58" s="200"/>
      <c r="G58" s="203"/>
      <c r="H58" s="204"/>
      <c r="I58" s="200"/>
      <c r="J58" s="200"/>
      <c r="K58" s="200"/>
      <c r="L58" s="203"/>
      <c r="M58" s="204"/>
      <c r="N58" s="200"/>
      <c r="O58" s="200"/>
      <c r="P58" s="200"/>
      <c r="Q58" s="200"/>
    </row>
    <row r="59" spans="1:17" s="241" customFormat="1">
      <c r="A59" s="200"/>
      <c r="B59" s="203"/>
      <c r="C59" s="204"/>
      <c r="D59" s="200"/>
      <c r="E59" s="200"/>
      <c r="F59" s="200"/>
      <c r="G59" s="203"/>
      <c r="H59" s="204"/>
      <c r="I59" s="200"/>
      <c r="J59" s="200"/>
      <c r="K59" s="200"/>
      <c r="L59" s="203"/>
      <c r="M59" s="204"/>
      <c r="N59" s="200"/>
      <c r="O59" s="200"/>
      <c r="P59" s="200"/>
      <c r="Q59" s="200"/>
    </row>
    <row r="60" spans="1:17" s="241" customFormat="1">
      <c r="A60" s="200"/>
      <c r="B60" s="203"/>
      <c r="C60" s="204"/>
      <c r="D60" s="200"/>
      <c r="E60" s="200"/>
      <c r="F60" s="200"/>
      <c r="G60" s="203"/>
      <c r="H60" s="204"/>
      <c r="I60" s="200"/>
      <c r="J60" s="200"/>
      <c r="K60" s="200"/>
      <c r="L60" s="203"/>
      <c r="M60" s="204"/>
      <c r="N60" s="200"/>
      <c r="O60" s="200"/>
      <c r="P60" s="200"/>
      <c r="Q60" s="200"/>
    </row>
    <row r="61" spans="1:17" s="241" customFormat="1">
      <c r="A61" s="200"/>
      <c r="B61" s="203"/>
      <c r="C61" s="204"/>
      <c r="D61" s="200"/>
      <c r="E61" s="200"/>
      <c r="F61" s="200"/>
      <c r="G61" s="203"/>
      <c r="H61" s="204"/>
      <c r="I61" s="200"/>
      <c r="J61" s="200"/>
      <c r="K61" s="200"/>
      <c r="L61" s="203"/>
      <c r="M61" s="204"/>
      <c r="N61" s="200"/>
      <c r="O61" s="200"/>
      <c r="P61" s="200"/>
      <c r="Q61" s="200"/>
    </row>
    <row r="62" spans="1:17" s="241" customFormat="1">
      <c r="A62" s="200"/>
      <c r="B62" s="203"/>
      <c r="C62" s="204"/>
      <c r="D62" s="200"/>
      <c r="E62" s="200"/>
      <c r="F62" s="200"/>
      <c r="G62" s="203"/>
      <c r="H62" s="204"/>
      <c r="I62" s="200"/>
      <c r="J62" s="200"/>
      <c r="K62" s="200"/>
      <c r="L62" s="203"/>
      <c r="M62" s="204"/>
      <c r="N62" s="200"/>
      <c r="O62" s="200"/>
      <c r="P62" s="200"/>
      <c r="Q62" s="200"/>
    </row>
    <row r="63" spans="1:17" s="241" customFormat="1">
      <c r="A63" s="200"/>
      <c r="B63" s="203"/>
      <c r="C63" s="204"/>
      <c r="D63" s="200"/>
      <c r="E63" s="200"/>
      <c r="F63" s="200"/>
      <c r="G63" s="203"/>
      <c r="H63" s="204"/>
      <c r="I63" s="200"/>
      <c r="J63" s="200"/>
      <c r="K63" s="200"/>
      <c r="L63" s="203"/>
      <c r="M63" s="204"/>
      <c r="N63" s="200"/>
      <c r="O63" s="200"/>
      <c r="P63" s="200"/>
      <c r="Q63" s="200"/>
    </row>
    <row r="64" spans="1:17" s="241" customFormat="1">
      <c r="A64" s="200"/>
      <c r="B64" s="203"/>
      <c r="C64" s="204"/>
      <c r="D64" s="200"/>
      <c r="E64" s="200"/>
      <c r="F64" s="200"/>
      <c r="G64" s="203"/>
      <c r="H64" s="204"/>
      <c r="I64" s="200"/>
      <c r="J64" s="200"/>
      <c r="K64" s="200"/>
      <c r="L64" s="203"/>
      <c r="M64" s="204"/>
      <c r="N64" s="200"/>
      <c r="O64" s="200"/>
      <c r="P64" s="200"/>
      <c r="Q64" s="200"/>
    </row>
    <row r="65" spans="1:17" s="241" customFormat="1">
      <c r="A65" s="200"/>
      <c r="B65" s="203"/>
      <c r="C65" s="204"/>
      <c r="D65" s="200"/>
      <c r="E65" s="200"/>
      <c r="F65" s="200"/>
      <c r="G65" s="203"/>
      <c r="H65" s="204"/>
      <c r="I65" s="200"/>
      <c r="J65" s="200"/>
      <c r="K65" s="200"/>
      <c r="L65" s="203"/>
      <c r="M65" s="204"/>
      <c r="N65" s="200"/>
      <c r="O65" s="200"/>
      <c r="P65" s="200"/>
      <c r="Q65" s="200"/>
    </row>
    <row r="66" spans="1:17" s="241" customFormat="1">
      <c r="A66" s="200"/>
      <c r="B66" s="203"/>
      <c r="C66" s="204"/>
      <c r="D66" s="200"/>
      <c r="E66" s="200"/>
      <c r="F66" s="200"/>
      <c r="G66" s="203"/>
      <c r="H66" s="204"/>
      <c r="I66" s="200"/>
      <c r="J66" s="200"/>
      <c r="K66" s="200"/>
      <c r="L66" s="203"/>
      <c r="M66" s="204"/>
      <c r="N66" s="200"/>
      <c r="O66" s="200"/>
      <c r="P66" s="200"/>
      <c r="Q66" s="200"/>
    </row>
    <row r="67" spans="1:17" s="241" customFormat="1">
      <c r="A67" s="200"/>
      <c r="B67" s="203"/>
      <c r="C67" s="204"/>
      <c r="D67" s="200"/>
      <c r="E67" s="200"/>
      <c r="F67" s="200"/>
      <c r="G67" s="203"/>
      <c r="H67" s="204"/>
      <c r="I67" s="200"/>
      <c r="J67" s="200"/>
      <c r="K67" s="200"/>
      <c r="L67" s="203"/>
      <c r="M67" s="204"/>
      <c r="N67" s="200"/>
      <c r="O67" s="200"/>
      <c r="P67" s="200"/>
      <c r="Q67" s="200"/>
    </row>
    <row r="68" spans="1:17" s="241" customFormat="1">
      <c r="A68" s="200"/>
      <c r="B68" s="203"/>
      <c r="C68" s="204"/>
      <c r="D68" s="200"/>
      <c r="E68" s="200"/>
      <c r="F68" s="200"/>
      <c r="G68" s="203"/>
      <c r="H68" s="204"/>
      <c r="I68" s="200"/>
      <c r="J68" s="200"/>
      <c r="K68" s="200"/>
      <c r="L68" s="203"/>
      <c r="M68" s="204"/>
      <c r="N68" s="200"/>
      <c r="O68" s="200"/>
      <c r="P68" s="200"/>
      <c r="Q68" s="200"/>
    </row>
    <row r="69" spans="1:17" s="241" customFormat="1">
      <c r="A69" s="200"/>
      <c r="B69" s="203"/>
      <c r="C69" s="204"/>
      <c r="D69" s="200"/>
      <c r="E69" s="200"/>
      <c r="F69" s="200"/>
      <c r="G69" s="203"/>
      <c r="H69" s="204"/>
      <c r="I69" s="200"/>
      <c r="J69" s="200"/>
      <c r="K69" s="200"/>
      <c r="L69" s="203"/>
      <c r="M69" s="204"/>
      <c r="N69" s="200"/>
      <c r="O69" s="200"/>
      <c r="P69" s="200"/>
      <c r="Q69" s="200"/>
    </row>
    <row r="70" spans="1:17" s="241" customFormat="1">
      <c r="A70" s="200"/>
      <c r="B70" s="203"/>
      <c r="C70" s="204"/>
      <c r="D70" s="200"/>
      <c r="E70" s="200"/>
      <c r="F70" s="200"/>
      <c r="G70" s="203"/>
      <c r="H70" s="204"/>
      <c r="I70" s="200"/>
      <c r="J70" s="200"/>
      <c r="K70" s="200"/>
      <c r="L70" s="203"/>
      <c r="M70" s="204"/>
      <c r="N70" s="200"/>
      <c r="O70" s="200"/>
      <c r="P70" s="200"/>
      <c r="Q70" s="200"/>
    </row>
    <row r="71" spans="1:17" s="241" customFormat="1">
      <c r="A71" s="200"/>
      <c r="B71" s="203"/>
      <c r="C71" s="204"/>
      <c r="D71" s="200"/>
      <c r="E71" s="200"/>
      <c r="F71" s="200"/>
      <c r="G71" s="203"/>
      <c r="H71" s="204"/>
      <c r="I71" s="200"/>
      <c r="J71" s="200"/>
      <c r="K71" s="200"/>
      <c r="L71" s="203"/>
      <c r="M71" s="204"/>
      <c r="N71" s="200"/>
      <c r="O71" s="200"/>
      <c r="P71" s="200"/>
      <c r="Q71" s="200"/>
    </row>
    <row r="72" spans="1:17" s="241" customFormat="1">
      <c r="A72" s="200"/>
      <c r="B72" s="203"/>
      <c r="C72" s="204"/>
      <c r="D72" s="200"/>
      <c r="E72" s="200"/>
      <c r="F72" s="200"/>
      <c r="G72" s="203"/>
      <c r="H72" s="204"/>
      <c r="I72" s="200"/>
      <c r="J72" s="200"/>
      <c r="K72" s="200"/>
      <c r="L72" s="203"/>
      <c r="M72" s="204"/>
      <c r="N72" s="200"/>
      <c r="O72" s="200"/>
      <c r="P72" s="200"/>
      <c r="Q72" s="200"/>
    </row>
    <row r="73" spans="1:17" s="241" customFormat="1">
      <c r="A73" s="200"/>
      <c r="B73" s="203"/>
      <c r="C73" s="204"/>
      <c r="D73" s="200"/>
      <c r="E73" s="200"/>
      <c r="F73" s="200"/>
      <c r="G73" s="203"/>
      <c r="H73" s="204"/>
      <c r="I73" s="200"/>
      <c r="J73" s="200"/>
      <c r="K73" s="200"/>
      <c r="L73" s="203"/>
      <c r="M73" s="204"/>
      <c r="N73" s="200"/>
      <c r="O73" s="200"/>
      <c r="P73" s="200"/>
      <c r="Q73" s="200"/>
    </row>
    <row r="74" spans="1:17" s="241" customFormat="1">
      <c r="A74" s="200"/>
      <c r="B74" s="203"/>
      <c r="C74" s="204"/>
      <c r="D74" s="200"/>
      <c r="E74" s="200"/>
      <c r="F74" s="200"/>
      <c r="G74" s="203"/>
      <c r="H74" s="204"/>
      <c r="I74" s="200"/>
      <c r="J74" s="200"/>
      <c r="K74" s="200"/>
      <c r="L74" s="203"/>
      <c r="M74" s="204"/>
      <c r="N74" s="200"/>
      <c r="O74" s="200"/>
      <c r="P74" s="200"/>
      <c r="Q74" s="200"/>
    </row>
    <row r="75" spans="1:17" s="241" customFormat="1">
      <c r="A75" s="200"/>
      <c r="B75" s="203"/>
      <c r="C75" s="204"/>
      <c r="D75" s="200"/>
      <c r="E75" s="200"/>
      <c r="F75" s="200"/>
      <c r="G75" s="203"/>
      <c r="H75" s="204"/>
      <c r="I75" s="200"/>
      <c r="J75" s="200"/>
      <c r="K75" s="200"/>
      <c r="L75" s="203"/>
      <c r="M75" s="204"/>
      <c r="N75" s="200"/>
      <c r="O75" s="200"/>
      <c r="P75" s="200"/>
      <c r="Q75" s="200"/>
    </row>
    <row r="76" spans="1:17" s="241" customFormat="1">
      <c r="A76" s="200"/>
      <c r="B76" s="203"/>
      <c r="C76" s="204"/>
      <c r="D76" s="200"/>
      <c r="E76" s="200"/>
      <c r="F76" s="200"/>
      <c r="G76" s="203"/>
      <c r="H76" s="204"/>
      <c r="I76" s="200"/>
      <c r="J76" s="200"/>
      <c r="K76" s="200"/>
      <c r="L76" s="203"/>
      <c r="M76" s="204"/>
      <c r="N76" s="200"/>
      <c r="O76" s="200"/>
      <c r="P76" s="200"/>
      <c r="Q76" s="200"/>
    </row>
    <row r="77" spans="1:17" s="241" customFormat="1">
      <c r="A77" s="200"/>
      <c r="B77" s="203"/>
      <c r="C77" s="204"/>
      <c r="D77" s="200"/>
      <c r="E77" s="200"/>
      <c r="F77" s="200"/>
      <c r="G77" s="203"/>
      <c r="H77" s="204"/>
      <c r="I77" s="200"/>
      <c r="J77" s="200"/>
      <c r="K77" s="200"/>
      <c r="L77" s="203"/>
      <c r="M77" s="204"/>
      <c r="N77" s="200"/>
      <c r="O77" s="200"/>
      <c r="P77" s="200"/>
      <c r="Q77" s="200"/>
    </row>
    <row r="78" spans="1:17" s="241" customFormat="1">
      <c r="A78" s="200"/>
      <c r="B78" s="203"/>
      <c r="C78" s="204"/>
      <c r="D78" s="200"/>
      <c r="E78" s="200"/>
      <c r="F78" s="200"/>
      <c r="G78" s="203"/>
      <c r="H78" s="204"/>
      <c r="I78" s="200"/>
      <c r="J78" s="200"/>
      <c r="K78" s="200"/>
      <c r="L78" s="203"/>
      <c r="M78" s="204"/>
      <c r="N78" s="200"/>
      <c r="O78" s="200"/>
      <c r="P78" s="200"/>
      <c r="Q78" s="200"/>
    </row>
    <row r="79" spans="1:17" s="241" customFormat="1">
      <c r="A79" s="200"/>
      <c r="B79" s="203"/>
      <c r="C79" s="204"/>
      <c r="D79" s="200"/>
      <c r="E79" s="200"/>
      <c r="F79" s="200"/>
      <c r="G79" s="203"/>
      <c r="H79" s="204"/>
      <c r="I79" s="200"/>
      <c r="J79" s="200"/>
      <c r="K79" s="200"/>
      <c r="L79" s="203"/>
      <c r="M79" s="204"/>
      <c r="N79" s="200"/>
      <c r="O79" s="200"/>
      <c r="P79" s="200"/>
      <c r="Q79" s="200"/>
    </row>
    <row r="80" spans="1:17" s="241" customFormat="1">
      <c r="A80" s="200"/>
      <c r="B80" s="203"/>
      <c r="C80" s="204"/>
      <c r="D80" s="200"/>
      <c r="E80" s="200"/>
      <c r="F80" s="200"/>
      <c r="G80" s="203"/>
      <c r="H80" s="204"/>
      <c r="I80" s="200"/>
      <c r="J80" s="200"/>
      <c r="K80" s="200"/>
      <c r="L80" s="203"/>
      <c r="M80" s="204"/>
      <c r="N80" s="200"/>
      <c r="O80" s="200"/>
      <c r="P80" s="200"/>
      <c r="Q80" s="200"/>
    </row>
  </sheetData>
  <mergeCells count="1">
    <mergeCell ref="A1:P2"/>
  </mergeCells>
  <phoneticPr fontId="20" type="noConversion"/>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76"/>
  <sheetViews>
    <sheetView view="pageBreakPreview" zoomScaleNormal="100" zoomScaleSheetLayoutView="100" workbookViewId="0">
      <selection activeCell="C9" sqref="C9"/>
    </sheetView>
  </sheetViews>
  <sheetFormatPr defaultRowHeight="16.5"/>
  <cols>
    <col min="1" max="1" width="4.5" style="18" customWidth="1"/>
    <col min="2" max="2" width="11.5" style="19" customWidth="1"/>
    <col min="3" max="3" width="21.5" style="20" customWidth="1"/>
    <col min="4" max="6" width="7.875" style="18" customWidth="1"/>
    <col min="7" max="7" width="11.5" style="21" customWidth="1"/>
    <col min="8" max="8" width="21.5" style="22" customWidth="1"/>
    <col min="9" max="11" width="7.875" style="18" customWidth="1"/>
    <col min="12" max="12" width="11.5" style="21" customWidth="1"/>
    <col min="13" max="13" width="21.5" style="22" customWidth="1"/>
    <col min="14" max="16" width="7.875" style="18" customWidth="1"/>
    <col min="17" max="16384" width="9" style="18"/>
  </cols>
  <sheetData>
    <row r="1" spans="1:19" s="68" customFormat="1" ht="25.5">
      <c r="A1" s="7" t="s">
        <v>85</v>
      </c>
      <c r="B1" s="8"/>
      <c r="C1" s="9"/>
      <c r="D1" s="9"/>
      <c r="E1" s="9"/>
      <c r="F1" s="9"/>
      <c r="G1" s="8"/>
      <c r="H1" s="9"/>
      <c r="I1" s="9"/>
      <c r="J1" s="9"/>
      <c r="K1" s="9"/>
      <c r="L1" s="8"/>
      <c r="M1" s="9"/>
      <c r="N1" s="9"/>
      <c r="O1" s="9"/>
      <c r="P1" s="9"/>
    </row>
    <row r="2" spans="1:19" s="69" customFormat="1" ht="8.4499999999999993" customHeight="1">
      <c r="A2" s="10"/>
      <c r="B2" s="11"/>
      <c r="C2" s="12"/>
      <c r="D2" s="12"/>
      <c r="E2" s="12"/>
      <c r="F2" s="12"/>
      <c r="G2" s="11"/>
      <c r="H2" s="12"/>
      <c r="I2" s="12"/>
      <c r="J2" s="12"/>
      <c r="K2" s="12"/>
      <c r="L2" s="11"/>
      <c r="M2" s="12"/>
      <c r="N2" s="12"/>
      <c r="O2" s="12"/>
      <c r="P2" s="12"/>
    </row>
    <row r="3" spans="1:19" s="22" customFormat="1">
      <c r="A3" s="13"/>
      <c r="B3" s="14"/>
      <c r="C3" s="15"/>
      <c r="D3" s="16"/>
      <c r="E3" s="16"/>
      <c r="F3" s="16"/>
      <c r="G3" s="14"/>
      <c r="H3" s="17" t="s">
        <v>103</v>
      </c>
      <c r="I3" s="16"/>
      <c r="J3" s="16"/>
      <c r="K3" s="16"/>
      <c r="L3" s="14"/>
      <c r="M3" s="16"/>
      <c r="N3" s="16"/>
      <c r="O3" s="16"/>
      <c r="P3" s="15"/>
    </row>
    <row r="4" spans="1:19" ht="10.5" customHeight="1"/>
    <row r="5" spans="1:19" s="62" customFormat="1" ht="16.149999999999999" customHeight="1">
      <c r="A5" s="23" t="s">
        <v>0</v>
      </c>
      <c r="B5" s="256" t="s">
        <v>86</v>
      </c>
      <c r="C5" s="257"/>
      <c r="D5" s="257"/>
      <c r="E5" s="257"/>
      <c r="F5" s="258"/>
      <c r="G5" s="256" t="s">
        <v>87</v>
      </c>
      <c r="H5" s="257"/>
      <c r="I5" s="257"/>
      <c r="J5" s="257"/>
      <c r="K5" s="258"/>
      <c r="L5" s="256" t="s">
        <v>88</v>
      </c>
      <c r="M5" s="257"/>
      <c r="N5" s="257"/>
      <c r="O5" s="257"/>
      <c r="P5" s="257"/>
    </row>
    <row r="6" spans="1:19" s="62" customFormat="1" ht="14.25">
      <c r="A6" s="24"/>
      <c r="B6" s="25" t="s">
        <v>4</v>
      </c>
      <c r="C6" s="26"/>
      <c r="D6" s="23" t="s">
        <v>5</v>
      </c>
      <c r="E6" s="27" t="s">
        <v>6</v>
      </c>
      <c r="F6" s="23" t="s">
        <v>5</v>
      </c>
      <c r="G6" s="25" t="s">
        <v>4</v>
      </c>
      <c r="H6" s="26"/>
      <c r="I6" s="23" t="s">
        <v>5</v>
      </c>
      <c r="J6" s="23" t="s">
        <v>6</v>
      </c>
      <c r="K6" s="23" t="s">
        <v>5</v>
      </c>
      <c r="L6" s="25" t="s">
        <v>4</v>
      </c>
      <c r="M6" s="26"/>
      <c r="N6" s="23" t="s">
        <v>5</v>
      </c>
      <c r="O6" s="23" t="s">
        <v>6</v>
      </c>
      <c r="P6" s="28" t="s">
        <v>5</v>
      </c>
    </row>
    <row r="7" spans="1:19" s="62" customFormat="1" ht="14.25">
      <c r="A7" s="24"/>
      <c r="B7" s="29" t="s">
        <v>7</v>
      </c>
      <c r="C7" s="30" t="s">
        <v>89</v>
      </c>
      <c r="D7" s="31"/>
      <c r="E7" s="32" t="s">
        <v>9</v>
      </c>
      <c r="F7" s="31" t="s">
        <v>10</v>
      </c>
      <c r="G7" s="29" t="s">
        <v>7</v>
      </c>
      <c r="H7" s="30" t="s">
        <v>89</v>
      </c>
      <c r="I7" s="31"/>
      <c r="J7" s="31" t="s">
        <v>90</v>
      </c>
      <c r="K7" s="31" t="s">
        <v>10</v>
      </c>
      <c r="L7" s="29" t="s">
        <v>7</v>
      </c>
      <c r="M7" s="30" t="s">
        <v>89</v>
      </c>
      <c r="N7" s="31"/>
      <c r="O7" s="31" t="s">
        <v>90</v>
      </c>
      <c r="P7" s="33" t="s">
        <v>10</v>
      </c>
    </row>
    <row r="8" spans="1:19" s="62" customFormat="1" ht="14.25">
      <c r="A8" s="34" t="s">
        <v>11</v>
      </c>
      <c r="B8" s="35" t="s">
        <v>12</v>
      </c>
      <c r="C8" s="36"/>
      <c r="D8" s="34" t="s">
        <v>13</v>
      </c>
      <c r="E8" s="37" t="s">
        <v>14</v>
      </c>
      <c r="F8" s="34" t="s">
        <v>15</v>
      </c>
      <c r="G8" s="35" t="s">
        <v>12</v>
      </c>
      <c r="H8" s="36"/>
      <c r="I8" s="34" t="s">
        <v>13</v>
      </c>
      <c r="J8" s="34" t="s">
        <v>14</v>
      </c>
      <c r="K8" s="34" t="s">
        <v>15</v>
      </c>
      <c r="L8" s="35" t="s">
        <v>12</v>
      </c>
      <c r="M8" s="36"/>
      <c r="N8" s="34" t="s">
        <v>13</v>
      </c>
      <c r="O8" s="34" t="s">
        <v>14</v>
      </c>
      <c r="P8" s="35" t="s">
        <v>15</v>
      </c>
    </row>
    <row r="9" spans="1:19" s="70" customFormat="1" ht="39" customHeight="1">
      <c r="A9" s="38"/>
      <c r="B9" s="39" t="s">
        <v>30</v>
      </c>
      <c r="C9" s="40" t="s">
        <v>17</v>
      </c>
      <c r="D9" s="41">
        <v>832</v>
      </c>
      <c r="E9" s="42">
        <v>419.46477907516083</v>
      </c>
      <c r="F9" s="43">
        <v>100</v>
      </c>
      <c r="G9" s="39" t="s">
        <v>30</v>
      </c>
      <c r="H9" s="40" t="s">
        <v>17</v>
      </c>
      <c r="I9" s="41">
        <v>452</v>
      </c>
      <c r="J9" s="42">
        <v>439.05661110463535</v>
      </c>
      <c r="K9" s="43">
        <v>100</v>
      </c>
      <c r="L9" s="39" t="s">
        <v>30</v>
      </c>
      <c r="M9" s="40" t="s">
        <v>17</v>
      </c>
      <c r="N9" s="41">
        <v>380</v>
      </c>
      <c r="O9" s="42">
        <v>398.32285115303978</v>
      </c>
      <c r="P9" s="44">
        <v>100</v>
      </c>
    </row>
    <row r="10" spans="1:19" s="71" customFormat="1" ht="39" customHeight="1">
      <c r="A10" s="45">
        <v>1</v>
      </c>
      <c r="B10" s="46" t="s">
        <v>61</v>
      </c>
      <c r="C10" s="47" t="s">
        <v>18</v>
      </c>
      <c r="D10" s="48">
        <v>209</v>
      </c>
      <c r="E10" s="49">
        <v>105.37035916671708</v>
      </c>
      <c r="F10" s="50">
        <v>25.120192307692307</v>
      </c>
      <c r="G10" s="51" t="s">
        <v>61</v>
      </c>
      <c r="H10" s="47" t="s">
        <v>18</v>
      </c>
      <c r="I10" s="48">
        <v>115</v>
      </c>
      <c r="J10" s="49">
        <v>111.70688114387846</v>
      </c>
      <c r="K10" s="50">
        <v>25.442477876106196</v>
      </c>
      <c r="L10" s="51" t="s">
        <v>61</v>
      </c>
      <c r="M10" s="47" t="s">
        <v>18</v>
      </c>
      <c r="N10" s="48">
        <v>94</v>
      </c>
      <c r="O10" s="49">
        <v>98.532494758909849</v>
      </c>
      <c r="P10" s="52">
        <v>24.736842105263158</v>
      </c>
    </row>
    <row r="11" spans="1:19" s="71" customFormat="1" ht="39" customHeight="1">
      <c r="A11" s="45">
        <v>2</v>
      </c>
      <c r="B11" s="46" t="s">
        <v>58</v>
      </c>
      <c r="C11" s="47" t="s">
        <v>19</v>
      </c>
      <c r="D11" s="48">
        <v>134</v>
      </c>
      <c r="E11" s="49">
        <v>67.558029322201378</v>
      </c>
      <c r="F11" s="50">
        <v>16.105769230769234</v>
      </c>
      <c r="G11" s="53" t="s">
        <v>58</v>
      </c>
      <c r="H11" s="47" t="s">
        <v>19</v>
      </c>
      <c r="I11" s="48">
        <v>72</v>
      </c>
      <c r="J11" s="49">
        <v>69.938221237906518</v>
      </c>
      <c r="K11" s="50">
        <v>15.929203539823009</v>
      </c>
      <c r="L11" s="51" t="s">
        <v>58</v>
      </c>
      <c r="M11" s="47" t="s">
        <v>19</v>
      </c>
      <c r="N11" s="48">
        <v>62</v>
      </c>
      <c r="O11" s="49">
        <v>64.989517819706506</v>
      </c>
      <c r="P11" s="52">
        <v>16.315789473684212</v>
      </c>
    </row>
    <row r="12" spans="1:19" s="71" customFormat="1" ht="39" customHeight="1">
      <c r="A12" s="45">
        <v>3</v>
      </c>
      <c r="B12" s="46" t="s">
        <v>59</v>
      </c>
      <c r="C12" s="47" t="s">
        <v>21</v>
      </c>
      <c r="D12" s="48">
        <v>41</v>
      </c>
      <c r="E12" s="49">
        <v>20.670740315001915</v>
      </c>
      <c r="F12" s="50">
        <v>4.927884615384615</v>
      </c>
      <c r="G12" s="51" t="s">
        <v>63</v>
      </c>
      <c r="H12" s="47" t="s">
        <v>20</v>
      </c>
      <c r="I12" s="48">
        <v>22</v>
      </c>
      <c r="J12" s="49">
        <v>21.370012044915882</v>
      </c>
      <c r="K12" s="50">
        <v>4.8672566371681416</v>
      </c>
      <c r="L12" s="53" t="s">
        <v>59</v>
      </c>
      <c r="M12" s="47" t="s">
        <v>21</v>
      </c>
      <c r="N12" s="48">
        <v>22</v>
      </c>
      <c r="O12" s="49">
        <v>23.060796645702304</v>
      </c>
      <c r="P12" s="52">
        <v>5.7894736842105265</v>
      </c>
    </row>
    <row r="13" spans="1:19" s="71" customFormat="1" ht="39" customHeight="1">
      <c r="A13" s="45">
        <v>4</v>
      </c>
      <c r="B13" s="46" t="s">
        <v>57</v>
      </c>
      <c r="C13" s="47" t="s">
        <v>22</v>
      </c>
      <c r="D13" s="48">
        <v>37</v>
      </c>
      <c r="E13" s="49">
        <v>18.654082723294412</v>
      </c>
      <c r="F13" s="50">
        <v>4.447115384615385</v>
      </c>
      <c r="G13" s="53" t="s">
        <v>57</v>
      </c>
      <c r="H13" s="47" t="s">
        <v>22</v>
      </c>
      <c r="I13" s="48">
        <v>19</v>
      </c>
      <c r="J13" s="49">
        <v>18.455919493336442</v>
      </c>
      <c r="K13" s="50">
        <v>4.2035398230088497</v>
      </c>
      <c r="L13" s="53" t="s">
        <v>62</v>
      </c>
      <c r="M13" s="47" t="s">
        <v>23</v>
      </c>
      <c r="N13" s="48">
        <v>19</v>
      </c>
      <c r="O13" s="49">
        <v>19.916142557651991</v>
      </c>
      <c r="P13" s="52">
        <v>5</v>
      </c>
      <c r="R13" s="72"/>
      <c r="S13" s="72"/>
    </row>
    <row r="14" spans="1:19" s="71" customFormat="1" ht="39" customHeight="1">
      <c r="A14" s="45">
        <v>5</v>
      </c>
      <c r="B14" s="46" t="s">
        <v>63</v>
      </c>
      <c r="C14" s="47" t="s">
        <v>20</v>
      </c>
      <c r="D14" s="48">
        <v>35</v>
      </c>
      <c r="E14" s="49">
        <v>17.645753927440662</v>
      </c>
      <c r="F14" s="50">
        <v>4.2067307692307692</v>
      </c>
      <c r="G14" s="51" t="s">
        <v>59</v>
      </c>
      <c r="H14" s="47" t="s">
        <v>21</v>
      </c>
      <c r="I14" s="48">
        <v>19</v>
      </c>
      <c r="J14" s="49">
        <v>18.455919493336442</v>
      </c>
      <c r="K14" s="50">
        <v>4.2035398230088497</v>
      </c>
      <c r="L14" s="53" t="s">
        <v>57</v>
      </c>
      <c r="M14" s="47" t="s">
        <v>22</v>
      </c>
      <c r="N14" s="48">
        <v>18</v>
      </c>
      <c r="O14" s="49">
        <v>18.867924528301884</v>
      </c>
      <c r="P14" s="52">
        <v>4.7368421052631584</v>
      </c>
    </row>
    <row r="15" spans="1:19" s="71" customFormat="1" ht="39" customHeight="1">
      <c r="A15" s="45">
        <v>6</v>
      </c>
      <c r="B15" s="46" t="s">
        <v>62</v>
      </c>
      <c r="C15" s="47" t="s">
        <v>23</v>
      </c>
      <c r="D15" s="48">
        <v>34</v>
      </c>
      <c r="E15" s="49">
        <v>17.141589529513784</v>
      </c>
      <c r="F15" s="50">
        <v>4.0865384615384617</v>
      </c>
      <c r="G15" s="51" t="s">
        <v>60</v>
      </c>
      <c r="H15" s="47" t="s">
        <v>24</v>
      </c>
      <c r="I15" s="48">
        <v>17</v>
      </c>
      <c r="J15" s="49">
        <v>16.513191125616814</v>
      </c>
      <c r="K15" s="50">
        <v>3.7610619469026552</v>
      </c>
      <c r="L15" s="51" t="s">
        <v>63</v>
      </c>
      <c r="M15" s="47" t="s">
        <v>20</v>
      </c>
      <c r="N15" s="48">
        <v>13</v>
      </c>
      <c r="O15" s="49">
        <v>13.626834381551362</v>
      </c>
      <c r="P15" s="52">
        <v>3.4210526315789478</v>
      </c>
    </row>
    <row r="16" spans="1:19" s="71" customFormat="1" ht="39" customHeight="1">
      <c r="A16" s="45">
        <v>7</v>
      </c>
      <c r="B16" s="46" t="s">
        <v>60</v>
      </c>
      <c r="C16" s="47" t="s">
        <v>24</v>
      </c>
      <c r="D16" s="48">
        <v>28</v>
      </c>
      <c r="E16" s="49">
        <v>14.116603141952529</v>
      </c>
      <c r="F16" s="50">
        <v>3.3653846153846154</v>
      </c>
      <c r="G16" s="51" t="s">
        <v>62</v>
      </c>
      <c r="H16" s="47" t="s">
        <v>23</v>
      </c>
      <c r="I16" s="48">
        <v>15</v>
      </c>
      <c r="J16" s="49">
        <v>14.570462757897191</v>
      </c>
      <c r="K16" s="50">
        <v>3.3185840707964607</v>
      </c>
      <c r="L16" s="51" t="s">
        <v>60</v>
      </c>
      <c r="M16" s="47" t="s">
        <v>24</v>
      </c>
      <c r="N16" s="48">
        <v>11</v>
      </c>
      <c r="O16" s="49">
        <v>11.530398322851152</v>
      </c>
      <c r="P16" s="52">
        <v>2.8947368421052633</v>
      </c>
    </row>
    <row r="17" spans="1:18" s="71" customFormat="1" ht="39" customHeight="1">
      <c r="A17" s="45">
        <v>8</v>
      </c>
      <c r="B17" s="46" t="s">
        <v>56</v>
      </c>
      <c r="C17" s="47" t="s">
        <v>25</v>
      </c>
      <c r="D17" s="48">
        <v>17</v>
      </c>
      <c r="E17" s="49">
        <v>8.5707947647568918</v>
      </c>
      <c r="F17" s="50">
        <v>2.0432692307692308</v>
      </c>
      <c r="G17" s="51" t="s">
        <v>33</v>
      </c>
      <c r="H17" s="47" t="s">
        <v>26</v>
      </c>
      <c r="I17" s="48">
        <v>7</v>
      </c>
      <c r="J17" s="49">
        <v>6.7995492870186887</v>
      </c>
      <c r="K17" s="50">
        <v>1.5486725663716814</v>
      </c>
      <c r="L17" s="51" t="s">
        <v>56</v>
      </c>
      <c r="M17" s="47" t="s">
        <v>25</v>
      </c>
      <c r="N17" s="48">
        <v>10</v>
      </c>
      <c r="O17" s="49">
        <v>10.482180293501047</v>
      </c>
      <c r="P17" s="52">
        <v>2.6315789473684208</v>
      </c>
    </row>
    <row r="18" spans="1:18" s="71" customFormat="1" ht="39" customHeight="1">
      <c r="A18" s="45">
        <v>9</v>
      </c>
      <c r="B18" s="46" t="s">
        <v>44</v>
      </c>
      <c r="C18" s="47" t="s">
        <v>27</v>
      </c>
      <c r="D18" s="48">
        <v>10</v>
      </c>
      <c r="E18" s="49">
        <v>5.04164397926876</v>
      </c>
      <c r="F18" s="50">
        <v>1.2019230769230771</v>
      </c>
      <c r="G18" s="51" t="s">
        <v>56</v>
      </c>
      <c r="H18" s="47" t="s">
        <v>25</v>
      </c>
      <c r="I18" s="48">
        <v>7</v>
      </c>
      <c r="J18" s="49">
        <v>6.7995492870186887</v>
      </c>
      <c r="K18" s="50">
        <v>1.5486725663716814</v>
      </c>
      <c r="L18" s="51" t="s">
        <v>44</v>
      </c>
      <c r="M18" s="47" t="s">
        <v>27</v>
      </c>
      <c r="N18" s="48">
        <v>5</v>
      </c>
      <c r="O18" s="49">
        <v>5.2410901467505235</v>
      </c>
      <c r="P18" s="52">
        <v>1.3157894736842104</v>
      </c>
    </row>
    <row r="19" spans="1:18" s="71" customFormat="1" ht="39" customHeight="1">
      <c r="A19" s="45">
        <v>10</v>
      </c>
      <c r="B19" s="46" t="s">
        <v>33</v>
      </c>
      <c r="C19" s="47" t="s">
        <v>26</v>
      </c>
      <c r="D19" s="48">
        <v>9</v>
      </c>
      <c r="E19" s="49">
        <v>4.5374795813418842</v>
      </c>
      <c r="F19" s="50">
        <v>1.0817307692307692</v>
      </c>
      <c r="G19" s="51" t="s">
        <v>44</v>
      </c>
      <c r="H19" s="47" t="s">
        <v>27</v>
      </c>
      <c r="I19" s="48">
        <v>5</v>
      </c>
      <c r="J19" s="49">
        <v>4.8568209192990635</v>
      </c>
      <c r="K19" s="50">
        <v>1.1061946902654867</v>
      </c>
      <c r="L19" s="51" t="s">
        <v>45</v>
      </c>
      <c r="M19" s="47" t="s">
        <v>28</v>
      </c>
      <c r="N19" s="48">
        <v>3</v>
      </c>
      <c r="O19" s="49">
        <v>3.1446540880503142</v>
      </c>
      <c r="P19" s="52">
        <v>0.78947368421052633</v>
      </c>
      <c r="Q19" s="72"/>
      <c r="R19" s="72"/>
    </row>
    <row r="20" spans="1:18" s="71" customFormat="1" ht="39" customHeight="1">
      <c r="A20" s="54"/>
      <c r="B20" s="55"/>
      <c r="C20" s="56" t="s">
        <v>29</v>
      </c>
      <c r="D20" s="57">
        <v>278</v>
      </c>
      <c r="E20" s="58">
        <v>140.15770262367153</v>
      </c>
      <c r="F20" s="59">
        <v>33.413461538461533</v>
      </c>
      <c r="G20" s="60"/>
      <c r="H20" s="56" t="s">
        <v>29</v>
      </c>
      <c r="I20" s="57">
        <v>154</v>
      </c>
      <c r="J20" s="58">
        <v>149.59008431441117</v>
      </c>
      <c r="K20" s="59">
        <v>34.070796460176986</v>
      </c>
      <c r="L20" s="61"/>
      <c r="M20" s="56" t="s">
        <v>29</v>
      </c>
      <c r="N20" s="57">
        <v>123</v>
      </c>
      <c r="O20" s="58">
        <v>128.93081761006289</v>
      </c>
      <c r="P20" s="58">
        <v>32.368421052631582</v>
      </c>
    </row>
    <row r="21" spans="1:18" s="65" customFormat="1" ht="17.25" customHeight="1">
      <c r="A21" s="62" t="s">
        <v>91</v>
      </c>
      <c r="B21" s="63"/>
      <c r="C21" s="64"/>
      <c r="G21" s="63"/>
      <c r="H21" s="64"/>
      <c r="L21" s="66"/>
      <c r="M21" s="67"/>
    </row>
    <row r="22" spans="1:18" s="74" customFormat="1" ht="27.6" customHeight="1">
      <c r="A22" s="73"/>
      <c r="B22" s="21"/>
      <c r="C22" s="62"/>
      <c r="G22" s="75"/>
      <c r="H22" s="62"/>
      <c r="I22" s="73"/>
      <c r="J22" s="73"/>
      <c r="K22" s="73"/>
      <c r="L22" s="75"/>
      <c r="M22" s="62"/>
      <c r="N22" s="73"/>
      <c r="O22" s="73"/>
      <c r="P22" s="73"/>
    </row>
    <row r="23" spans="1:18" s="76" customFormat="1" ht="27.6" customHeight="1">
      <c r="B23" s="77"/>
      <c r="C23" s="78"/>
      <c r="G23" s="77"/>
      <c r="H23" s="78"/>
      <c r="L23" s="77"/>
      <c r="M23" s="78"/>
    </row>
    <row r="24" spans="1:18" s="76" customFormat="1" ht="27.6" customHeight="1">
      <c r="B24" s="77"/>
      <c r="C24" s="78"/>
      <c r="G24" s="77"/>
      <c r="H24" s="78"/>
      <c r="L24" s="77"/>
      <c r="M24" s="78"/>
    </row>
    <row r="25" spans="1:18" s="76" customFormat="1" ht="27.6" customHeight="1">
      <c r="B25" s="77"/>
      <c r="C25" s="78"/>
      <c r="G25" s="77"/>
      <c r="H25" s="78"/>
      <c r="L25" s="77"/>
      <c r="M25" s="78"/>
    </row>
    <row r="26" spans="1:18" s="76" customFormat="1">
      <c r="B26" s="79"/>
      <c r="C26" s="80"/>
      <c r="D26" s="18"/>
      <c r="G26" s="77"/>
      <c r="H26" s="81"/>
      <c r="L26" s="77"/>
      <c r="M26" s="81"/>
    </row>
    <row r="27" spans="1:18" s="76" customFormat="1">
      <c r="B27" s="77"/>
      <c r="C27" s="80"/>
      <c r="G27" s="77"/>
      <c r="H27" s="81"/>
      <c r="L27" s="77"/>
      <c r="M27" s="81"/>
    </row>
    <row r="28" spans="1:18" s="76" customFormat="1">
      <c r="B28" s="77"/>
      <c r="C28" s="81"/>
      <c r="G28" s="77"/>
      <c r="H28" s="81"/>
      <c r="L28" s="77"/>
      <c r="M28" s="81"/>
    </row>
    <row r="29" spans="1:18" s="76" customFormat="1">
      <c r="B29" s="77"/>
      <c r="C29" s="81"/>
      <c r="G29" s="77"/>
      <c r="H29" s="81"/>
      <c r="L29" s="77"/>
      <c r="M29" s="81"/>
    </row>
    <row r="30" spans="1:18" s="76" customFormat="1">
      <c r="B30" s="77"/>
      <c r="C30" s="81"/>
      <c r="G30" s="77"/>
      <c r="H30" s="81"/>
      <c r="L30" s="77"/>
      <c r="M30" s="81"/>
    </row>
    <row r="31" spans="1:18" s="76" customFormat="1">
      <c r="B31" s="77"/>
      <c r="C31" s="81"/>
      <c r="G31" s="77"/>
      <c r="H31" s="81"/>
      <c r="L31" s="77"/>
      <c r="M31" s="81"/>
    </row>
    <row r="32" spans="1:18" s="76" customFormat="1">
      <c r="B32" s="77"/>
      <c r="C32" s="81"/>
      <c r="G32" s="77"/>
      <c r="H32" s="81"/>
      <c r="L32" s="77"/>
      <c r="M32" s="81"/>
    </row>
    <row r="33" spans="2:13" s="76" customFormat="1">
      <c r="B33" s="77"/>
      <c r="C33" s="81"/>
      <c r="G33" s="77"/>
      <c r="H33" s="81"/>
      <c r="L33" s="77"/>
      <c r="M33" s="81"/>
    </row>
    <row r="34" spans="2:13" s="76" customFormat="1">
      <c r="B34" s="77"/>
      <c r="C34" s="81"/>
      <c r="G34" s="77"/>
      <c r="H34" s="81"/>
      <c r="L34" s="77"/>
      <c r="M34" s="81"/>
    </row>
    <row r="35" spans="2:13" s="76" customFormat="1">
      <c r="B35" s="77"/>
      <c r="C35" s="81"/>
      <c r="G35" s="77"/>
      <c r="H35" s="81"/>
      <c r="L35" s="77"/>
      <c r="M35" s="81"/>
    </row>
    <row r="36" spans="2:13" s="76" customFormat="1">
      <c r="B36" s="77"/>
      <c r="C36" s="81"/>
      <c r="G36" s="77"/>
      <c r="H36" s="81"/>
      <c r="L36" s="77"/>
      <c r="M36" s="81"/>
    </row>
    <row r="37" spans="2:13" s="76" customFormat="1">
      <c r="B37" s="77"/>
      <c r="C37" s="81"/>
      <c r="G37" s="77"/>
      <c r="H37" s="81"/>
      <c r="L37" s="77"/>
      <c r="M37" s="81"/>
    </row>
    <row r="38" spans="2:13" s="76" customFormat="1">
      <c r="B38" s="77"/>
      <c r="C38" s="81"/>
      <c r="G38" s="77"/>
      <c r="H38" s="81"/>
      <c r="L38" s="77"/>
      <c r="M38" s="81"/>
    </row>
    <row r="39" spans="2:13" s="76" customFormat="1">
      <c r="B39" s="77"/>
      <c r="C39" s="81"/>
      <c r="G39" s="77"/>
      <c r="H39" s="81"/>
      <c r="L39" s="77"/>
      <c r="M39" s="81"/>
    </row>
    <row r="40" spans="2:13" s="76" customFormat="1">
      <c r="B40" s="77"/>
      <c r="C40" s="81"/>
      <c r="G40" s="77"/>
      <c r="H40" s="81"/>
      <c r="L40" s="77"/>
      <c r="M40" s="81"/>
    </row>
    <row r="41" spans="2:13" s="76" customFormat="1">
      <c r="B41" s="77"/>
      <c r="C41" s="81"/>
      <c r="G41" s="77"/>
      <c r="H41" s="81"/>
      <c r="L41" s="77"/>
      <c r="M41" s="81"/>
    </row>
    <row r="42" spans="2:13" s="76" customFormat="1">
      <c r="B42" s="77"/>
      <c r="C42" s="81"/>
      <c r="G42" s="77"/>
      <c r="H42" s="81"/>
      <c r="L42" s="77"/>
      <c r="M42" s="81"/>
    </row>
    <row r="43" spans="2:13" s="76" customFormat="1">
      <c r="B43" s="77"/>
      <c r="C43" s="81"/>
      <c r="G43" s="77"/>
      <c r="H43" s="81"/>
      <c r="L43" s="77"/>
      <c r="M43" s="81"/>
    </row>
    <row r="44" spans="2:13" s="76" customFormat="1">
      <c r="B44" s="77"/>
      <c r="C44" s="81"/>
      <c r="G44" s="77"/>
      <c r="H44" s="81"/>
      <c r="L44" s="77"/>
      <c r="M44" s="81"/>
    </row>
    <row r="45" spans="2:13" s="76" customFormat="1">
      <c r="B45" s="77"/>
      <c r="C45" s="81"/>
      <c r="G45" s="77"/>
      <c r="H45" s="81"/>
      <c r="L45" s="77"/>
      <c r="M45" s="81"/>
    </row>
    <row r="46" spans="2:13" s="76" customFormat="1">
      <c r="B46" s="77"/>
      <c r="C46" s="81"/>
      <c r="G46" s="77"/>
      <c r="H46" s="81"/>
      <c r="L46" s="77"/>
      <c r="M46" s="81"/>
    </row>
    <row r="47" spans="2:13" s="76" customFormat="1">
      <c r="B47" s="77"/>
      <c r="C47" s="81"/>
      <c r="G47" s="77"/>
      <c r="H47" s="81"/>
      <c r="L47" s="77"/>
      <c r="M47" s="81"/>
    </row>
    <row r="48" spans="2:13" s="76" customFormat="1">
      <c r="B48" s="77"/>
      <c r="C48" s="81"/>
      <c r="G48" s="77"/>
      <c r="H48" s="81"/>
      <c r="L48" s="77"/>
      <c r="M48" s="81"/>
    </row>
    <row r="49" spans="2:13" s="76" customFormat="1">
      <c r="B49" s="77"/>
      <c r="C49" s="81"/>
      <c r="G49" s="77"/>
      <c r="H49" s="81"/>
      <c r="L49" s="77"/>
      <c r="M49" s="81"/>
    </row>
    <row r="50" spans="2:13" s="76" customFormat="1">
      <c r="B50" s="77"/>
      <c r="C50" s="81"/>
      <c r="G50" s="77"/>
      <c r="H50" s="81"/>
      <c r="L50" s="77"/>
      <c r="M50" s="81"/>
    </row>
    <row r="51" spans="2:13" s="76" customFormat="1">
      <c r="B51" s="77"/>
      <c r="C51" s="81"/>
      <c r="G51" s="77"/>
      <c r="H51" s="81"/>
      <c r="L51" s="77"/>
      <c r="M51" s="81"/>
    </row>
    <row r="52" spans="2:13" s="76" customFormat="1">
      <c r="B52" s="77"/>
      <c r="C52" s="81"/>
      <c r="G52" s="77"/>
      <c r="H52" s="81"/>
      <c r="L52" s="77"/>
      <c r="M52" s="81"/>
    </row>
    <row r="53" spans="2:13" s="76" customFormat="1">
      <c r="B53" s="77"/>
      <c r="C53" s="81"/>
      <c r="G53" s="77"/>
      <c r="H53" s="81"/>
      <c r="L53" s="77"/>
      <c r="M53" s="81"/>
    </row>
    <row r="54" spans="2:13" s="76" customFormat="1">
      <c r="B54" s="77"/>
      <c r="C54" s="81"/>
      <c r="G54" s="77"/>
      <c r="H54" s="81"/>
      <c r="L54" s="77"/>
      <c r="M54" s="81"/>
    </row>
    <row r="55" spans="2:13" s="76" customFormat="1">
      <c r="B55" s="77"/>
      <c r="C55" s="81"/>
      <c r="G55" s="77"/>
      <c r="H55" s="81"/>
      <c r="L55" s="77"/>
      <c r="M55" s="81"/>
    </row>
    <row r="56" spans="2:13" s="76" customFormat="1">
      <c r="B56" s="77"/>
      <c r="C56" s="81"/>
      <c r="G56" s="77"/>
      <c r="H56" s="81"/>
      <c r="L56" s="77"/>
      <c r="M56" s="81"/>
    </row>
    <row r="57" spans="2:13" s="76" customFormat="1">
      <c r="B57" s="77"/>
      <c r="C57" s="81"/>
      <c r="G57" s="77"/>
      <c r="H57" s="81"/>
      <c r="L57" s="77"/>
      <c r="M57" s="81"/>
    </row>
    <row r="58" spans="2:13" s="76" customFormat="1">
      <c r="B58" s="77"/>
      <c r="C58" s="81"/>
      <c r="G58" s="77"/>
      <c r="H58" s="81"/>
      <c r="L58" s="77"/>
      <c r="M58" s="81"/>
    </row>
    <row r="59" spans="2:13" s="76" customFormat="1">
      <c r="B59" s="77"/>
      <c r="C59" s="81"/>
      <c r="G59" s="77"/>
      <c r="H59" s="81"/>
      <c r="L59" s="77"/>
      <c r="M59" s="81"/>
    </row>
    <row r="60" spans="2:13" s="76" customFormat="1">
      <c r="B60" s="77"/>
      <c r="C60" s="81"/>
      <c r="G60" s="77"/>
      <c r="H60" s="81"/>
      <c r="L60" s="77"/>
      <c r="M60" s="81"/>
    </row>
    <row r="61" spans="2:13" s="76" customFormat="1">
      <c r="B61" s="77"/>
      <c r="C61" s="81"/>
      <c r="G61" s="77"/>
      <c r="H61" s="81"/>
      <c r="L61" s="77"/>
      <c r="M61" s="81"/>
    </row>
    <row r="62" spans="2:13" s="76" customFormat="1">
      <c r="B62" s="77"/>
      <c r="C62" s="81"/>
      <c r="G62" s="77"/>
      <c r="H62" s="81"/>
      <c r="L62" s="77"/>
      <c r="M62" s="81"/>
    </row>
    <row r="63" spans="2:13" s="76" customFormat="1">
      <c r="B63" s="77"/>
      <c r="C63" s="81"/>
      <c r="G63" s="77"/>
      <c r="H63" s="81"/>
      <c r="L63" s="77"/>
      <c r="M63" s="81"/>
    </row>
    <row r="64" spans="2:13" s="76" customFormat="1">
      <c r="B64" s="77"/>
      <c r="C64" s="81"/>
      <c r="G64" s="77"/>
      <c r="H64" s="81"/>
      <c r="L64" s="77"/>
      <c r="M64" s="81"/>
    </row>
    <row r="65" spans="2:13" s="76" customFormat="1">
      <c r="B65" s="77"/>
      <c r="C65" s="81"/>
      <c r="G65" s="77"/>
      <c r="H65" s="81"/>
      <c r="L65" s="77"/>
      <c r="M65" s="81"/>
    </row>
    <row r="66" spans="2:13" s="76" customFormat="1">
      <c r="B66" s="77"/>
      <c r="C66" s="81"/>
      <c r="G66" s="77"/>
      <c r="H66" s="81"/>
      <c r="L66" s="77"/>
      <c r="M66" s="81"/>
    </row>
    <row r="67" spans="2:13" s="76" customFormat="1">
      <c r="B67" s="77"/>
      <c r="C67" s="81"/>
      <c r="G67" s="77"/>
      <c r="H67" s="81"/>
      <c r="L67" s="77"/>
      <c r="M67" s="81"/>
    </row>
    <row r="68" spans="2:13" s="76" customFormat="1">
      <c r="B68" s="77"/>
      <c r="C68" s="81"/>
      <c r="G68" s="77"/>
      <c r="H68" s="81"/>
      <c r="L68" s="77"/>
      <c r="M68" s="81"/>
    </row>
    <row r="69" spans="2:13" s="76" customFormat="1">
      <c r="B69" s="77"/>
      <c r="C69" s="81"/>
      <c r="G69" s="77"/>
      <c r="H69" s="81"/>
      <c r="L69" s="77"/>
      <c r="M69" s="81"/>
    </row>
    <row r="70" spans="2:13" s="76" customFormat="1">
      <c r="B70" s="77"/>
      <c r="C70" s="81"/>
      <c r="G70" s="77"/>
      <c r="H70" s="81"/>
      <c r="L70" s="77"/>
      <c r="M70" s="81"/>
    </row>
    <row r="71" spans="2:13" s="76" customFormat="1">
      <c r="B71" s="77"/>
      <c r="C71" s="81"/>
      <c r="G71" s="77"/>
      <c r="H71" s="81"/>
      <c r="L71" s="77"/>
      <c r="M71" s="81"/>
    </row>
    <row r="72" spans="2:13" s="76" customFormat="1">
      <c r="B72" s="77"/>
      <c r="C72" s="81"/>
      <c r="G72" s="77"/>
      <c r="H72" s="81"/>
      <c r="L72" s="77"/>
      <c r="M72" s="81"/>
    </row>
    <row r="73" spans="2:13" s="76" customFormat="1">
      <c r="B73" s="77"/>
      <c r="C73" s="81"/>
      <c r="G73" s="77"/>
      <c r="H73" s="81"/>
      <c r="L73" s="77"/>
      <c r="M73" s="81"/>
    </row>
    <row r="74" spans="2:13" s="76" customFormat="1">
      <c r="B74" s="77"/>
      <c r="C74" s="81"/>
      <c r="G74" s="77"/>
      <c r="H74" s="81"/>
      <c r="L74" s="77"/>
      <c r="M74" s="81"/>
    </row>
    <row r="75" spans="2:13" s="76" customFormat="1">
      <c r="B75" s="77"/>
      <c r="C75" s="81"/>
      <c r="G75" s="77"/>
      <c r="H75" s="81"/>
      <c r="L75" s="77"/>
      <c r="M75" s="81"/>
    </row>
    <row r="76" spans="2:13" s="76" customFormat="1">
      <c r="B76" s="77"/>
      <c r="C76" s="81"/>
      <c r="G76" s="77"/>
      <c r="H76" s="81"/>
      <c r="L76" s="77"/>
      <c r="M76" s="81"/>
    </row>
  </sheetData>
  <mergeCells count="3">
    <mergeCell ref="B5:F5"/>
    <mergeCell ref="G5:K5"/>
    <mergeCell ref="L5:P5"/>
  </mergeCells>
  <phoneticPr fontId="20" type="noConversion"/>
  <pageMargins left="0.7" right="0.7" top="0.75" bottom="0.75" header="0.3" footer="0.3"/>
  <pageSetup paperSize="9" scale="7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80"/>
  <sheetViews>
    <sheetView view="pageBreakPreview" zoomScale="90" zoomScaleNormal="100" zoomScaleSheetLayoutView="90" workbookViewId="0">
      <selection activeCell="B3" sqref="A3:XFD3"/>
    </sheetView>
  </sheetViews>
  <sheetFormatPr defaultRowHeight="16.5"/>
  <cols>
    <col min="1" max="1" width="3" style="18" customWidth="1"/>
    <col min="2" max="2" width="13.125" style="19" customWidth="1"/>
    <col min="3" max="3" width="19.875" style="20" customWidth="1"/>
    <col min="4" max="6" width="7.875" style="18" customWidth="1"/>
    <col min="7" max="7" width="13.125" style="21" customWidth="1"/>
    <col min="8" max="8" width="19.875" style="22" customWidth="1"/>
    <col min="9" max="11" width="7.875" style="18" customWidth="1"/>
    <col min="12" max="12" width="13.125" style="21" customWidth="1"/>
    <col min="13" max="13" width="19.875" style="22" customWidth="1"/>
    <col min="14" max="16" width="7.875" style="18" customWidth="1"/>
    <col min="17" max="16384" width="9" style="18"/>
  </cols>
  <sheetData>
    <row r="1" spans="1:19" s="69" customFormat="1" ht="25.5">
      <c r="A1" s="82" t="s">
        <v>92</v>
      </c>
      <c r="B1" s="83"/>
      <c r="C1" s="16"/>
      <c r="D1" s="84"/>
      <c r="E1" s="84"/>
      <c r="F1" s="84"/>
      <c r="G1" s="83"/>
      <c r="H1" s="16"/>
      <c r="I1" s="84"/>
      <c r="J1" s="84"/>
      <c r="K1" s="84"/>
      <c r="L1" s="83"/>
      <c r="M1" s="16"/>
      <c r="N1" s="84"/>
      <c r="O1" s="84"/>
      <c r="P1" s="84"/>
    </row>
    <row r="2" spans="1:19" s="69" customFormat="1" ht="10.5" customHeight="1">
      <c r="A2" s="82"/>
      <c r="B2" s="83"/>
      <c r="C2" s="16"/>
      <c r="D2" s="84"/>
      <c r="E2" s="84"/>
      <c r="F2" s="84"/>
      <c r="G2" s="83"/>
      <c r="H2" s="16"/>
      <c r="I2" s="84"/>
      <c r="J2" s="84"/>
      <c r="K2" s="84"/>
      <c r="L2" s="83"/>
      <c r="M2" s="16"/>
      <c r="N2" s="84"/>
      <c r="O2" s="84"/>
      <c r="P2" s="84"/>
    </row>
    <row r="3" spans="1:19" s="69" customFormat="1">
      <c r="A3" s="13" t="s">
        <v>103</v>
      </c>
      <c r="B3" s="83"/>
      <c r="C3" s="15"/>
      <c r="D3" s="84"/>
      <c r="E3" s="84"/>
      <c r="F3" s="84"/>
      <c r="G3" s="83"/>
      <c r="H3" s="16"/>
      <c r="I3" s="84"/>
      <c r="J3" s="84"/>
      <c r="K3" s="84"/>
      <c r="L3" s="83"/>
      <c r="M3" s="16"/>
      <c r="N3" s="84"/>
      <c r="O3" s="84"/>
      <c r="P3" s="85"/>
    </row>
    <row r="4" spans="1:19" ht="10.5" customHeight="1"/>
    <row r="5" spans="1:19" s="62" customFormat="1" ht="14.25">
      <c r="A5" s="23" t="s">
        <v>0</v>
      </c>
      <c r="B5" s="86"/>
      <c r="C5" s="87" t="s">
        <v>1</v>
      </c>
      <c r="D5" s="86"/>
      <c r="E5" s="88"/>
      <c r="F5" s="89"/>
      <c r="G5" s="86"/>
      <c r="H5" s="87" t="s">
        <v>2</v>
      </c>
      <c r="I5" s="86"/>
      <c r="J5" s="90"/>
      <c r="K5" s="91"/>
      <c r="L5" s="92"/>
      <c r="M5" s="87" t="s">
        <v>3</v>
      </c>
      <c r="N5" s="86"/>
      <c r="O5" s="90"/>
      <c r="P5" s="28"/>
    </row>
    <row r="6" spans="1:19" s="62" customFormat="1" ht="14.25">
      <c r="A6" s="24"/>
      <c r="B6" s="25" t="s">
        <v>4</v>
      </c>
      <c r="C6" s="26"/>
      <c r="D6" s="23" t="s">
        <v>5</v>
      </c>
      <c r="E6" s="27" t="s">
        <v>6</v>
      </c>
      <c r="F6" s="23" t="s">
        <v>5</v>
      </c>
      <c r="G6" s="25" t="s">
        <v>4</v>
      </c>
      <c r="H6" s="26"/>
      <c r="I6" s="23" t="s">
        <v>5</v>
      </c>
      <c r="J6" s="27" t="s">
        <v>6</v>
      </c>
      <c r="K6" s="23" t="s">
        <v>5</v>
      </c>
      <c r="L6" s="25" t="s">
        <v>4</v>
      </c>
      <c r="M6" s="26"/>
      <c r="N6" s="23" t="s">
        <v>5</v>
      </c>
      <c r="O6" s="27" t="s">
        <v>6</v>
      </c>
      <c r="P6" s="28" t="s">
        <v>5</v>
      </c>
    </row>
    <row r="7" spans="1:19" s="62" customFormat="1" ht="14.25">
      <c r="A7" s="24"/>
      <c r="B7" s="29" t="s">
        <v>93</v>
      </c>
      <c r="C7" s="30" t="s">
        <v>8</v>
      </c>
      <c r="D7" s="31"/>
      <c r="E7" s="32" t="s">
        <v>9</v>
      </c>
      <c r="F7" s="31" t="s">
        <v>10</v>
      </c>
      <c r="G7" s="29" t="s">
        <v>93</v>
      </c>
      <c r="H7" s="30" t="s">
        <v>8</v>
      </c>
      <c r="I7" s="31"/>
      <c r="J7" s="32" t="s">
        <v>9</v>
      </c>
      <c r="K7" s="31" t="s">
        <v>10</v>
      </c>
      <c r="L7" s="29" t="s">
        <v>93</v>
      </c>
      <c r="M7" s="30" t="s">
        <v>8</v>
      </c>
      <c r="N7" s="31"/>
      <c r="O7" s="32" t="s">
        <v>9</v>
      </c>
      <c r="P7" s="33" t="s">
        <v>10</v>
      </c>
    </row>
    <row r="8" spans="1:19" s="62" customFormat="1" ht="14.25">
      <c r="A8" s="34" t="s">
        <v>11</v>
      </c>
      <c r="B8" s="35" t="s">
        <v>12</v>
      </c>
      <c r="C8" s="36"/>
      <c r="D8" s="34" t="s">
        <v>13</v>
      </c>
      <c r="E8" s="37" t="s">
        <v>14</v>
      </c>
      <c r="F8" s="34" t="s">
        <v>15</v>
      </c>
      <c r="G8" s="35" t="s">
        <v>12</v>
      </c>
      <c r="H8" s="36"/>
      <c r="I8" s="34" t="s">
        <v>13</v>
      </c>
      <c r="J8" s="37" t="s">
        <v>14</v>
      </c>
      <c r="K8" s="34" t="s">
        <v>15</v>
      </c>
      <c r="L8" s="35" t="s">
        <v>12</v>
      </c>
      <c r="M8" s="36"/>
      <c r="N8" s="34" t="s">
        <v>13</v>
      </c>
      <c r="O8" s="37" t="s">
        <v>14</v>
      </c>
      <c r="P8" s="35" t="s">
        <v>15</v>
      </c>
    </row>
    <row r="9" spans="1:19" s="100" customFormat="1" ht="28.9" customHeight="1">
      <c r="A9" s="93"/>
      <c r="B9" s="94" t="s">
        <v>30</v>
      </c>
      <c r="C9" s="95" t="s">
        <v>17</v>
      </c>
      <c r="D9" s="96">
        <v>566</v>
      </c>
      <c r="E9" s="97">
        <v>16.692772471907627</v>
      </c>
      <c r="F9" s="98">
        <v>100</v>
      </c>
      <c r="G9" s="94" t="s">
        <v>30</v>
      </c>
      <c r="H9" s="95" t="s">
        <v>17</v>
      </c>
      <c r="I9" s="96">
        <v>331</v>
      </c>
      <c r="J9" s="97">
        <v>18.705595403057544</v>
      </c>
      <c r="K9" s="98">
        <v>100</v>
      </c>
      <c r="L9" s="94" t="s">
        <v>30</v>
      </c>
      <c r="M9" s="95" t="s">
        <v>17</v>
      </c>
      <c r="N9" s="96">
        <v>235</v>
      </c>
      <c r="O9" s="97">
        <v>14.49575736939631</v>
      </c>
      <c r="P9" s="99">
        <v>100</v>
      </c>
    </row>
    <row r="10" spans="1:19" s="103" customFormat="1" ht="28.9" customHeight="1">
      <c r="A10" s="101">
        <v>1</v>
      </c>
      <c r="B10" s="102" t="s">
        <v>63</v>
      </c>
      <c r="C10" s="95" t="s">
        <v>20</v>
      </c>
      <c r="D10" s="96">
        <v>115</v>
      </c>
      <c r="E10" s="97">
        <v>3.3916410499458962</v>
      </c>
      <c r="F10" s="98">
        <v>20.318021201413426</v>
      </c>
      <c r="G10" s="102" t="s">
        <v>63</v>
      </c>
      <c r="H10" s="95" t="s">
        <v>20</v>
      </c>
      <c r="I10" s="96">
        <v>73</v>
      </c>
      <c r="J10" s="97">
        <v>4.1254032157800626</v>
      </c>
      <c r="K10" s="98">
        <v>22.054380664652566</v>
      </c>
      <c r="L10" s="102" t="s">
        <v>63</v>
      </c>
      <c r="M10" s="95" t="s">
        <v>20</v>
      </c>
      <c r="N10" s="96">
        <v>42</v>
      </c>
      <c r="O10" s="97">
        <v>2.5907311043176384</v>
      </c>
      <c r="P10" s="99">
        <v>17.872340425531917</v>
      </c>
    </row>
    <row r="11" spans="1:19" s="103" customFormat="1" ht="28.9" customHeight="1">
      <c r="A11" s="101">
        <v>2</v>
      </c>
      <c r="B11" s="102" t="s">
        <v>37</v>
      </c>
      <c r="C11" s="95" t="s">
        <v>36</v>
      </c>
      <c r="D11" s="96">
        <v>106</v>
      </c>
      <c r="E11" s="97">
        <v>3.1262082721240434</v>
      </c>
      <c r="F11" s="98">
        <v>18.727915194346288</v>
      </c>
      <c r="G11" s="102" t="s">
        <v>37</v>
      </c>
      <c r="H11" s="95" t="s">
        <v>36</v>
      </c>
      <c r="I11" s="96">
        <v>67</v>
      </c>
      <c r="J11" s="97">
        <v>3.7863289788666328</v>
      </c>
      <c r="K11" s="98">
        <v>20.241691842900302</v>
      </c>
      <c r="L11" s="102" t="s">
        <v>37</v>
      </c>
      <c r="M11" s="95" t="s">
        <v>36</v>
      </c>
      <c r="N11" s="96">
        <v>39</v>
      </c>
      <c r="O11" s="97">
        <v>2.4056788825806645</v>
      </c>
      <c r="P11" s="99">
        <v>16.595744680851062</v>
      </c>
    </row>
    <row r="12" spans="1:19" s="103" customFormat="1" ht="28.9" customHeight="1">
      <c r="A12" s="101">
        <v>3</v>
      </c>
      <c r="B12" s="102" t="s">
        <v>61</v>
      </c>
      <c r="C12" s="95" t="s">
        <v>65</v>
      </c>
      <c r="D12" s="96">
        <v>42</v>
      </c>
      <c r="E12" s="97">
        <v>1.2386862965019794</v>
      </c>
      <c r="F12" s="98">
        <v>7.4204946996466434</v>
      </c>
      <c r="G12" s="102" t="s">
        <v>61</v>
      </c>
      <c r="H12" s="95" t="s">
        <v>65</v>
      </c>
      <c r="I12" s="96">
        <v>25</v>
      </c>
      <c r="J12" s="97">
        <v>1.4128093204726242</v>
      </c>
      <c r="K12" s="98">
        <v>7.5528700906344408</v>
      </c>
      <c r="L12" s="102" t="s">
        <v>61</v>
      </c>
      <c r="M12" s="95" t="s">
        <v>65</v>
      </c>
      <c r="N12" s="96">
        <v>17</v>
      </c>
      <c r="O12" s="97">
        <v>1.0486292565095203</v>
      </c>
      <c r="P12" s="99">
        <v>7.2340425531914887</v>
      </c>
    </row>
    <row r="13" spans="1:19" s="103" customFormat="1" ht="28.9" customHeight="1">
      <c r="A13" s="101">
        <v>4</v>
      </c>
      <c r="B13" s="102" t="s">
        <v>45</v>
      </c>
      <c r="C13" s="95" t="s">
        <v>66</v>
      </c>
      <c r="D13" s="96">
        <v>26</v>
      </c>
      <c r="E13" s="97">
        <v>0.76680580259646347</v>
      </c>
      <c r="F13" s="98">
        <v>4.5936395759717312</v>
      </c>
      <c r="G13" s="102" t="s">
        <v>45</v>
      </c>
      <c r="H13" s="95" t="s">
        <v>66</v>
      </c>
      <c r="I13" s="96">
        <v>12</v>
      </c>
      <c r="J13" s="97">
        <v>0.67814847382685961</v>
      </c>
      <c r="K13" s="98">
        <v>3.6253776435045322</v>
      </c>
      <c r="L13" s="102" t="s">
        <v>45</v>
      </c>
      <c r="M13" s="95" t="s">
        <v>66</v>
      </c>
      <c r="N13" s="96">
        <v>14</v>
      </c>
      <c r="O13" s="97">
        <v>0.86357703477254621</v>
      </c>
      <c r="P13" s="99">
        <v>5.9574468085106389</v>
      </c>
      <c r="R13" s="18"/>
      <c r="S13" s="76"/>
    </row>
    <row r="14" spans="1:19" s="103" customFormat="1" ht="28.9" customHeight="1">
      <c r="A14" s="101">
        <v>5</v>
      </c>
      <c r="B14" s="102" t="s">
        <v>51</v>
      </c>
      <c r="C14" s="95" t="s">
        <v>50</v>
      </c>
      <c r="D14" s="96">
        <v>19</v>
      </c>
      <c r="E14" s="97">
        <v>0.56035808651280028</v>
      </c>
      <c r="F14" s="98">
        <v>3.3568904593639579</v>
      </c>
      <c r="G14" s="102" t="s">
        <v>51</v>
      </c>
      <c r="H14" s="95" t="s">
        <v>50</v>
      </c>
      <c r="I14" s="96">
        <v>10</v>
      </c>
      <c r="J14" s="97">
        <v>0.56512372818904966</v>
      </c>
      <c r="K14" s="98">
        <v>3.0211480362537766</v>
      </c>
      <c r="L14" s="102" t="s">
        <v>51</v>
      </c>
      <c r="M14" s="95" t="s">
        <v>50</v>
      </c>
      <c r="N14" s="96">
        <v>9</v>
      </c>
      <c r="O14" s="97">
        <v>0.55515666521092255</v>
      </c>
      <c r="P14" s="99">
        <v>3.8297872340425529</v>
      </c>
    </row>
    <row r="15" spans="1:19" s="103" customFormat="1" ht="28.9" customHeight="1">
      <c r="A15" s="101">
        <v>6</v>
      </c>
      <c r="B15" s="102" t="s">
        <v>33</v>
      </c>
      <c r="C15" s="95" t="s">
        <v>26</v>
      </c>
      <c r="D15" s="96">
        <v>14</v>
      </c>
      <c r="E15" s="97">
        <v>0.41289543216732644</v>
      </c>
      <c r="F15" s="98">
        <v>2.4734982332155475</v>
      </c>
      <c r="G15" s="102" t="s">
        <v>33</v>
      </c>
      <c r="H15" s="95" t="s">
        <v>26</v>
      </c>
      <c r="I15" s="96">
        <v>7</v>
      </c>
      <c r="J15" s="97">
        <v>0.39558660973233478</v>
      </c>
      <c r="K15" s="98">
        <v>2.1148036253776437</v>
      </c>
      <c r="L15" s="102" t="s">
        <v>33</v>
      </c>
      <c r="M15" s="95" t="s">
        <v>26</v>
      </c>
      <c r="N15" s="96">
        <v>7</v>
      </c>
      <c r="O15" s="97">
        <v>0.43178851738627311</v>
      </c>
      <c r="P15" s="99">
        <v>2.9787234042553195</v>
      </c>
    </row>
    <row r="16" spans="1:19" s="103" customFormat="1" ht="28.9" customHeight="1">
      <c r="A16" s="101">
        <v>7</v>
      </c>
      <c r="B16" s="102" t="s">
        <v>39</v>
      </c>
      <c r="C16" s="95" t="s">
        <v>79</v>
      </c>
      <c r="D16" s="96">
        <v>10</v>
      </c>
      <c r="E16" s="97">
        <v>0.29492530869094746</v>
      </c>
      <c r="F16" s="98">
        <v>1.7667844522968199</v>
      </c>
      <c r="G16" s="102" t="s">
        <v>39</v>
      </c>
      <c r="H16" s="95" t="s">
        <v>79</v>
      </c>
      <c r="I16" s="96">
        <v>5</v>
      </c>
      <c r="J16" s="97">
        <v>0.28256186409452483</v>
      </c>
      <c r="K16" s="98">
        <v>1.5105740181268883</v>
      </c>
      <c r="L16" s="102" t="s">
        <v>39</v>
      </c>
      <c r="M16" s="95" t="s">
        <v>79</v>
      </c>
      <c r="N16" s="96">
        <v>5</v>
      </c>
      <c r="O16" s="97">
        <v>0.30842036956162366</v>
      </c>
      <c r="P16" s="99">
        <v>2.1276595744680851</v>
      </c>
    </row>
    <row r="17" spans="1:18" s="103" customFormat="1" ht="28.9" customHeight="1">
      <c r="A17" s="101">
        <v>8</v>
      </c>
      <c r="B17" s="102" t="s">
        <v>49</v>
      </c>
      <c r="C17" s="95" t="s">
        <v>48</v>
      </c>
      <c r="D17" s="96">
        <v>8</v>
      </c>
      <c r="E17" s="97">
        <v>0.23594024695275798</v>
      </c>
      <c r="F17" s="98">
        <v>1.4134275618374559</v>
      </c>
      <c r="G17" s="102" t="s">
        <v>49</v>
      </c>
      <c r="H17" s="95" t="s">
        <v>48</v>
      </c>
      <c r="I17" s="96">
        <v>5</v>
      </c>
      <c r="J17" s="97">
        <v>0.28256186409452483</v>
      </c>
      <c r="K17" s="98">
        <v>1.5105740181268883</v>
      </c>
      <c r="L17" s="102" t="s">
        <v>94</v>
      </c>
      <c r="M17" s="95" t="s">
        <v>67</v>
      </c>
      <c r="N17" s="96">
        <v>5</v>
      </c>
      <c r="O17" s="97">
        <v>0.30842036956162366</v>
      </c>
      <c r="P17" s="99">
        <v>2.1276595744680851</v>
      </c>
    </row>
    <row r="18" spans="1:18" s="103" customFormat="1" ht="28.9" customHeight="1">
      <c r="A18" s="101">
        <v>9</v>
      </c>
      <c r="B18" s="102" t="s">
        <v>94</v>
      </c>
      <c r="C18" s="95" t="s">
        <v>67</v>
      </c>
      <c r="D18" s="96">
        <v>8</v>
      </c>
      <c r="E18" s="97">
        <v>0.23594024695275798</v>
      </c>
      <c r="F18" s="98">
        <v>1.4134275618374559</v>
      </c>
      <c r="G18" s="102" t="s">
        <v>64</v>
      </c>
      <c r="H18" s="95" t="s">
        <v>68</v>
      </c>
      <c r="I18" s="96">
        <v>5</v>
      </c>
      <c r="J18" s="97">
        <v>0.28256186409452483</v>
      </c>
      <c r="K18" s="98">
        <v>1.5105740181268883</v>
      </c>
      <c r="L18" s="102" t="s">
        <v>47</v>
      </c>
      <c r="M18" s="95" t="s">
        <v>46</v>
      </c>
      <c r="N18" s="96">
        <v>4</v>
      </c>
      <c r="O18" s="97">
        <v>0.24673629564929891</v>
      </c>
      <c r="P18" s="99">
        <v>1.7021276595744681</v>
      </c>
      <c r="Q18" s="18"/>
      <c r="R18" s="18"/>
    </row>
    <row r="19" spans="1:18" s="103" customFormat="1" ht="28.9" customHeight="1">
      <c r="A19" s="101">
        <v>10</v>
      </c>
      <c r="B19" s="102" t="s">
        <v>47</v>
      </c>
      <c r="C19" s="95" t="s">
        <v>46</v>
      </c>
      <c r="D19" s="96">
        <v>7</v>
      </c>
      <c r="E19" s="97">
        <v>0.20644771608366322</v>
      </c>
      <c r="F19" s="98">
        <v>1.2367491166077738</v>
      </c>
      <c r="G19" s="102" t="s">
        <v>100</v>
      </c>
      <c r="H19" s="95" t="s">
        <v>69</v>
      </c>
      <c r="I19" s="96">
        <v>4</v>
      </c>
      <c r="J19" s="97">
        <v>0.22604949127561988</v>
      </c>
      <c r="K19" s="98">
        <v>1.2084592145015105</v>
      </c>
      <c r="L19" s="102" t="s">
        <v>49</v>
      </c>
      <c r="M19" s="95" t="s">
        <v>48</v>
      </c>
      <c r="N19" s="96">
        <v>3</v>
      </c>
      <c r="O19" s="97">
        <v>0.18505222173697417</v>
      </c>
      <c r="P19" s="99">
        <v>1.2765957446808509</v>
      </c>
    </row>
    <row r="20" spans="1:18" s="103" customFormat="1" ht="28.9" customHeight="1">
      <c r="A20" s="101"/>
      <c r="B20" s="104"/>
      <c r="C20" s="105" t="s">
        <v>29</v>
      </c>
      <c r="D20" s="106">
        <v>211</v>
      </c>
      <c r="E20" s="97">
        <v>6.222924013378992</v>
      </c>
      <c r="F20" s="98">
        <v>37.279151943462892</v>
      </c>
      <c r="G20" s="104"/>
      <c r="H20" s="105" t="s">
        <v>29</v>
      </c>
      <c r="I20" s="106">
        <v>118</v>
      </c>
      <c r="J20" s="97">
        <v>6.6684599926307868</v>
      </c>
      <c r="K20" s="98">
        <v>35.649546827794559</v>
      </c>
      <c r="L20" s="104"/>
      <c r="M20" s="105" t="s">
        <v>29</v>
      </c>
      <c r="N20" s="106">
        <v>90</v>
      </c>
      <c r="O20" s="97">
        <v>5.5515666521092255</v>
      </c>
      <c r="P20" s="99">
        <v>38.297872340425535</v>
      </c>
    </row>
    <row r="21" spans="1:18" s="103" customFormat="1" ht="28.9" customHeight="1">
      <c r="A21" s="107">
        <v>11</v>
      </c>
      <c r="B21" s="108" t="s">
        <v>100</v>
      </c>
      <c r="C21" s="109" t="s">
        <v>69</v>
      </c>
      <c r="D21" s="110">
        <v>7</v>
      </c>
      <c r="E21" s="111">
        <v>0.20644771608366322</v>
      </c>
      <c r="F21" s="112">
        <v>1.2367491166077738</v>
      </c>
      <c r="G21" s="108" t="s">
        <v>32</v>
      </c>
      <c r="H21" s="109" t="s">
        <v>31</v>
      </c>
      <c r="I21" s="110">
        <v>3</v>
      </c>
      <c r="J21" s="111">
        <v>0.1695371184567149</v>
      </c>
      <c r="K21" s="112">
        <v>0.90634441087613304</v>
      </c>
      <c r="L21" s="108" t="s">
        <v>100</v>
      </c>
      <c r="M21" s="109" t="s">
        <v>69</v>
      </c>
      <c r="N21" s="110">
        <v>3</v>
      </c>
      <c r="O21" s="111">
        <v>0.18505222173697417</v>
      </c>
      <c r="P21" s="111">
        <v>1.2765957446808509</v>
      </c>
      <c r="Q21" s="18"/>
      <c r="R21" s="18"/>
    </row>
    <row r="22" spans="1:18" s="103" customFormat="1" ht="28.9" customHeight="1">
      <c r="A22" s="101">
        <v>12</v>
      </c>
      <c r="B22" s="102" t="s">
        <v>64</v>
      </c>
      <c r="C22" s="95" t="s">
        <v>68</v>
      </c>
      <c r="D22" s="96">
        <v>7</v>
      </c>
      <c r="E22" s="97">
        <v>0.20644771608366322</v>
      </c>
      <c r="F22" s="98">
        <v>1.2367491166077738</v>
      </c>
      <c r="G22" s="102" t="s">
        <v>47</v>
      </c>
      <c r="H22" s="95" t="s">
        <v>46</v>
      </c>
      <c r="I22" s="96">
        <v>3</v>
      </c>
      <c r="J22" s="97">
        <v>0.1695371184567149</v>
      </c>
      <c r="K22" s="98">
        <v>0.90634441087613304</v>
      </c>
      <c r="L22" s="102" t="s">
        <v>96</v>
      </c>
      <c r="M22" s="95" t="s">
        <v>70</v>
      </c>
      <c r="N22" s="96">
        <v>2</v>
      </c>
      <c r="O22" s="97">
        <v>0.12336814782464946</v>
      </c>
      <c r="P22" s="99">
        <v>0.85106382978723405</v>
      </c>
    </row>
    <row r="23" spans="1:18" s="103" customFormat="1" ht="28.9" customHeight="1">
      <c r="A23" s="101">
        <v>13</v>
      </c>
      <c r="B23" s="102" t="s">
        <v>96</v>
      </c>
      <c r="C23" s="95" t="s">
        <v>70</v>
      </c>
      <c r="D23" s="96">
        <v>4</v>
      </c>
      <c r="E23" s="97">
        <v>0.11797012347637899</v>
      </c>
      <c r="F23" s="98">
        <v>0.70671378091872794</v>
      </c>
      <c r="G23" s="102" t="s">
        <v>94</v>
      </c>
      <c r="H23" s="95" t="s">
        <v>67</v>
      </c>
      <c r="I23" s="96">
        <v>3</v>
      </c>
      <c r="J23" s="97">
        <v>0.1695371184567149</v>
      </c>
      <c r="K23" s="98">
        <v>0.90634441087613304</v>
      </c>
      <c r="L23" s="102" t="s">
        <v>43</v>
      </c>
      <c r="M23" s="95" t="s">
        <v>42</v>
      </c>
      <c r="N23" s="96">
        <v>2</v>
      </c>
      <c r="O23" s="97">
        <v>0.12336814782464946</v>
      </c>
      <c r="P23" s="99">
        <v>0.85106382978723405</v>
      </c>
      <c r="Q23" s="18"/>
      <c r="R23" s="18"/>
    </row>
    <row r="24" spans="1:18" s="103" customFormat="1" ht="28.9" customHeight="1">
      <c r="A24" s="101">
        <v>14</v>
      </c>
      <c r="B24" s="102" t="s">
        <v>43</v>
      </c>
      <c r="C24" s="95" t="s">
        <v>42</v>
      </c>
      <c r="D24" s="96">
        <v>4</v>
      </c>
      <c r="E24" s="97">
        <v>0.11797012347637899</v>
      </c>
      <c r="F24" s="98">
        <v>0.70671378091872794</v>
      </c>
      <c r="G24" s="102" t="s">
        <v>95</v>
      </c>
      <c r="H24" s="95" t="s">
        <v>71</v>
      </c>
      <c r="I24" s="96">
        <v>3</v>
      </c>
      <c r="J24" s="97">
        <v>0.1695371184567149</v>
      </c>
      <c r="K24" s="98">
        <v>0.90634441087613304</v>
      </c>
      <c r="L24" s="102" t="s">
        <v>101</v>
      </c>
      <c r="M24" s="95" t="s">
        <v>72</v>
      </c>
      <c r="N24" s="96">
        <v>2</v>
      </c>
      <c r="O24" s="97">
        <v>0.12336814782464946</v>
      </c>
      <c r="P24" s="99">
        <v>0.85106382978723405</v>
      </c>
    </row>
    <row r="25" spans="1:18" s="120" customFormat="1" ht="28.9" customHeight="1">
      <c r="A25" s="113">
        <v>15</v>
      </c>
      <c r="B25" s="114" t="s">
        <v>95</v>
      </c>
      <c r="C25" s="115" t="s">
        <v>71</v>
      </c>
      <c r="D25" s="116">
        <v>4</v>
      </c>
      <c r="E25" s="117">
        <v>0.11797012347637899</v>
      </c>
      <c r="F25" s="118">
        <v>0.70671378091872794</v>
      </c>
      <c r="G25" s="114" t="s">
        <v>96</v>
      </c>
      <c r="H25" s="115" t="s">
        <v>70</v>
      </c>
      <c r="I25" s="119">
        <v>2</v>
      </c>
      <c r="J25" s="117">
        <v>0.11302474563780994</v>
      </c>
      <c r="K25" s="118">
        <v>0.60422960725075525</v>
      </c>
      <c r="L25" s="114" t="s">
        <v>64</v>
      </c>
      <c r="M25" s="115" t="s">
        <v>68</v>
      </c>
      <c r="N25" s="119">
        <v>2</v>
      </c>
      <c r="O25" s="117">
        <v>0.12336814782464946</v>
      </c>
      <c r="P25" s="117">
        <v>0.85106382978723405</v>
      </c>
    </row>
    <row r="26" spans="1:18" s="65" customFormat="1" ht="15.75" customHeight="1">
      <c r="A26" s="62" t="s">
        <v>102</v>
      </c>
      <c r="B26" s="62"/>
      <c r="G26" s="63"/>
      <c r="L26" s="63"/>
    </row>
    <row r="27" spans="1:18" s="76" customFormat="1">
      <c r="A27" s="18"/>
      <c r="B27" s="21"/>
      <c r="C27" s="22"/>
      <c r="D27" s="18"/>
      <c r="E27" s="18"/>
      <c r="F27" s="18"/>
      <c r="G27" s="21"/>
      <c r="H27" s="22"/>
      <c r="I27" s="18"/>
      <c r="J27" s="18"/>
      <c r="K27" s="18"/>
      <c r="L27" s="21"/>
      <c r="M27" s="22"/>
      <c r="N27" s="18"/>
      <c r="O27" s="18"/>
      <c r="P27" s="18"/>
      <c r="Q27" s="18"/>
      <c r="R27" s="18"/>
    </row>
    <row r="28" spans="1:18" s="76" customFormat="1">
      <c r="A28" s="18"/>
      <c r="B28" s="21"/>
      <c r="C28" s="22"/>
      <c r="D28" s="18"/>
      <c r="E28" s="18"/>
      <c r="F28" s="18"/>
      <c r="G28" s="21"/>
      <c r="H28" s="22"/>
      <c r="I28" s="18"/>
      <c r="J28" s="18"/>
      <c r="K28" s="18"/>
      <c r="L28" s="21"/>
      <c r="M28" s="22"/>
      <c r="N28" s="18"/>
      <c r="O28" s="18"/>
      <c r="P28" s="18"/>
      <c r="Q28" s="18"/>
      <c r="R28" s="18"/>
    </row>
    <row r="29" spans="1:18" s="76" customFormat="1">
      <c r="A29" s="18"/>
      <c r="B29" s="21"/>
      <c r="C29" s="18"/>
      <c r="D29" s="18"/>
      <c r="E29" s="18"/>
      <c r="F29" s="18"/>
      <c r="G29" s="21"/>
      <c r="H29" s="22"/>
      <c r="I29" s="18"/>
      <c r="J29" s="18"/>
      <c r="K29" s="18"/>
      <c r="L29" s="21"/>
      <c r="M29" s="22"/>
      <c r="N29" s="18"/>
      <c r="O29" s="18"/>
      <c r="P29" s="18"/>
      <c r="Q29" s="18"/>
      <c r="R29" s="18"/>
    </row>
    <row r="30" spans="1:18" s="76" customFormat="1">
      <c r="A30" s="18"/>
      <c r="B30" s="21"/>
      <c r="C30" s="18"/>
      <c r="D30" s="18"/>
      <c r="E30" s="18"/>
      <c r="F30" s="18"/>
      <c r="G30" s="21"/>
      <c r="H30" s="22"/>
      <c r="I30" s="18"/>
      <c r="J30" s="18"/>
      <c r="K30" s="18"/>
      <c r="L30" s="21"/>
      <c r="M30" s="22"/>
      <c r="N30" s="18"/>
      <c r="O30" s="18"/>
      <c r="P30" s="18"/>
      <c r="Q30" s="18"/>
      <c r="R30" s="18"/>
    </row>
    <row r="31" spans="1:18" s="76" customFormat="1">
      <c r="A31" s="18"/>
      <c r="B31" s="21"/>
      <c r="C31" s="22"/>
      <c r="D31" s="18"/>
      <c r="E31" s="18"/>
      <c r="F31" s="18"/>
      <c r="G31" s="21"/>
      <c r="H31" s="22"/>
      <c r="I31" s="18"/>
      <c r="J31" s="18"/>
      <c r="K31" s="18"/>
      <c r="L31" s="21"/>
      <c r="M31" s="22"/>
      <c r="N31" s="18"/>
      <c r="O31" s="18"/>
      <c r="P31" s="18"/>
      <c r="Q31" s="18"/>
      <c r="R31" s="18"/>
    </row>
    <row r="32" spans="1:18" s="76" customFormat="1">
      <c r="A32" s="18"/>
      <c r="B32" s="21"/>
      <c r="C32" s="22"/>
      <c r="D32" s="18"/>
      <c r="E32" s="18"/>
      <c r="F32" s="18"/>
      <c r="G32" s="21"/>
      <c r="H32" s="22"/>
      <c r="I32" s="18"/>
      <c r="J32" s="18"/>
      <c r="K32" s="18"/>
      <c r="L32" s="21"/>
      <c r="M32" s="22"/>
      <c r="N32" s="18"/>
      <c r="O32" s="18"/>
      <c r="P32" s="18"/>
      <c r="Q32" s="18"/>
      <c r="R32" s="18"/>
    </row>
    <row r="33" spans="1:18" s="76" customFormat="1">
      <c r="A33" s="18"/>
      <c r="B33" s="21"/>
      <c r="C33" s="22"/>
      <c r="D33" s="18"/>
      <c r="E33" s="18"/>
      <c r="F33" s="18"/>
      <c r="G33" s="21"/>
      <c r="H33" s="22"/>
      <c r="I33" s="18"/>
      <c r="J33" s="18"/>
      <c r="K33" s="18"/>
      <c r="L33" s="21"/>
      <c r="M33" s="22"/>
      <c r="N33" s="18"/>
      <c r="O33" s="18"/>
      <c r="P33" s="18"/>
      <c r="Q33" s="18"/>
      <c r="R33" s="18"/>
    </row>
    <row r="34" spans="1:18" s="76" customFormat="1">
      <c r="A34" s="18"/>
      <c r="B34" s="21"/>
      <c r="C34" s="22"/>
      <c r="D34" s="18"/>
      <c r="E34" s="18"/>
      <c r="F34" s="18"/>
      <c r="G34" s="21"/>
      <c r="H34" s="22"/>
      <c r="I34" s="18"/>
      <c r="J34" s="18"/>
      <c r="K34" s="18"/>
      <c r="L34" s="21"/>
      <c r="M34" s="22"/>
      <c r="N34" s="18"/>
      <c r="O34" s="18"/>
      <c r="P34" s="18"/>
      <c r="Q34" s="18"/>
      <c r="R34" s="18"/>
    </row>
    <row r="35" spans="1:18" s="76" customFormat="1">
      <c r="A35" s="18"/>
      <c r="B35" s="21"/>
      <c r="C35" s="22"/>
      <c r="D35" s="18"/>
      <c r="E35" s="18"/>
      <c r="F35" s="18"/>
      <c r="G35" s="21"/>
      <c r="H35" s="22"/>
      <c r="I35" s="18"/>
      <c r="J35" s="18"/>
      <c r="K35" s="18"/>
      <c r="L35" s="21"/>
      <c r="M35" s="22"/>
      <c r="N35" s="18"/>
      <c r="O35" s="18"/>
      <c r="P35" s="18"/>
      <c r="Q35" s="18"/>
      <c r="R35" s="18"/>
    </row>
    <row r="36" spans="1:18" s="76" customFormat="1">
      <c r="A36" s="18"/>
      <c r="B36" s="21"/>
      <c r="C36" s="22"/>
      <c r="D36" s="18"/>
      <c r="E36" s="18"/>
      <c r="F36" s="18"/>
      <c r="G36" s="21"/>
      <c r="H36" s="22"/>
      <c r="I36" s="18"/>
      <c r="J36" s="18"/>
      <c r="K36" s="18"/>
      <c r="L36" s="21"/>
      <c r="M36" s="22"/>
      <c r="N36" s="18"/>
      <c r="O36" s="18"/>
      <c r="P36" s="18"/>
      <c r="Q36" s="18"/>
      <c r="R36" s="18"/>
    </row>
    <row r="37" spans="1:18" s="76" customFormat="1">
      <c r="A37" s="18"/>
      <c r="B37" s="21"/>
      <c r="C37" s="22"/>
      <c r="D37" s="18"/>
      <c r="E37" s="18"/>
      <c r="F37" s="18"/>
      <c r="G37" s="21"/>
      <c r="H37" s="22"/>
      <c r="I37" s="18"/>
      <c r="J37" s="18"/>
      <c r="K37" s="18"/>
      <c r="L37" s="21"/>
      <c r="M37" s="22"/>
      <c r="N37" s="18"/>
      <c r="O37" s="18"/>
      <c r="P37" s="18"/>
      <c r="Q37" s="18"/>
      <c r="R37" s="18"/>
    </row>
    <row r="38" spans="1:18" s="76" customFormat="1">
      <c r="A38" s="18"/>
      <c r="B38" s="21"/>
      <c r="C38" s="22"/>
      <c r="D38" s="18"/>
      <c r="E38" s="18"/>
      <c r="F38" s="18"/>
      <c r="G38" s="21"/>
      <c r="H38" s="22"/>
      <c r="I38" s="18"/>
      <c r="J38" s="18"/>
      <c r="K38" s="18"/>
      <c r="L38" s="21"/>
      <c r="M38" s="22"/>
      <c r="N38" s="18"/>
      <c r="O38" s="18"/>
      <c r="P38" s="18"/>
      <c r="Q38" s="18"/>
      <c r="R38" s="18"/>
    </row>
    <row r="39" spans="1:18" s="76" customFormat="1">
      <c r="A39" s="18"/>
      <c r="B39" s="21"/>
      <c r="C39" s="22"/>
      <c r="D39" s="18"/>
      <c r="E39" s="18"/>
      <c r="F39" s="18"/>
      <c r="G39" s="21"/>
      <c r="H39" s="22"/>
      <c r="I39" s="18"/>
      <c r="J39" s="18"/>
      <c r="K39" s="18"/>
      <c r="L39" s="21"/>
      <c r="M39" s="22"/>
      <c r="N39" s="18"/>
      <c r="O39" s="18"/>
      <c r="P39" s="18"/>
      <c r="Q39" s="18"/>
      <c r="R39" s="18"/>
    </row>
    <row r="40" spans="1:18" s="76" customFormat="1">
      <c r="A40" s="18"/>
      <c r="B40" s="21"/>
      <c r="C40" s="22"/>
      <c r="D40" s="18"/>
      <c r="E40" s="18"/>
      <c r="F40" s="18"/>
      <c r="G40" s="21"/>
      <c r="H40" s="22"/>
      <c r="I40" s="18"/>
      <c r="J40" s="18"/>
      <c r="K40" s="18"/>
      <c r="L40" s="21"/>
      <c r="M40" s="22"/>
      <c r="N40" s="18"/>
      <c r="O40" s="18"/>
      <c r="P40" s="18"/>
      <c r="Q40" s="18"/>
      <c r="R40" s="18"/>
    </row>
    <row r="41" spans="1:18" s="76" customFormat="1">
      <c r="A41" s="18"/>
      <c r="B41" s="21"/>
      <c r="C41" s="22"/>
      <c r="D41" s="18"/>
      <c r="E41" s="18"/>
      <c r="F41" s="18"/>
      <c r="G41" s="21"/>
      <c r="H41" s="22"/>
      <c r="I41" s="18"/>
      <c r="J41" s="18"/>
      <c r="K41" s="18"/>
      <c r="L41" s="21"/>
      <c r="M41" s="22"/>
      <c r="N41" s="18"/>
      <c r="O41" s="18"/>
      <c r="P41" s="18"/>
      <c r="Q41" s="18"/>
      <c r="R41" s="18"/>
    </row>
    <row r="42" spans="1:18" s="76" customFormat="1">
      <c r="A42" s="18"/>
      <c r="B42" s="21"/>
      <c r="C42" s="22"/>
      <c r="D42" s="18"/>
      <c r="E42" s="18"/>
      <c r="F42" s="18"/>
      <c r="G42" s="21"/>
      <c r="H42" s="22"/>
      <c r="I42" s="18"/>
      <c r="J42" s="18"/>
      <c r="K42" s="18"/>
      <c r="L42" s="21"/>
      <c r="M42" s="22"/>
      <c r="N42" s="18"/>
      <c r="O42" s="18"/>
      <c r="P42" s="18"/>
      <c r="Q42" s="18"/>
      <c r="R42" s="18"/>
    </row>
    <row r="43" spans="1:18" s="76" customFormat="1">
      <c r="A43" s="18"/>
      <c r="B43" s="21"/>
      <c r="C43" s="22"/>
      <c r="D43" s="18"/>
      <c r="E43" s="18"/>
      <c r="F43" s="18"/>
      <c r="G43" s="21"/>
      <c r="H43" s="22"/>
      <c r="I43" s="18"/>
      <c r="J43" s="18"/>
      <c r="K43" s="18"/>
      <c r="L43" s="21"/>
      <c r="M43" s="22"/>
      <c r="N43" s="18"/>
      <c r="O43" s="18"/>
      <c r="P43" s="18"/>
      <c r="Q43" s="18"/>
      <c r="R43" s="18"/>
    </row>
    <row r="44" spans="1:18" s="76" customFormat="1">
      <c r="A44" s="18"/>
      <c r="B44" s="21"/>
      <c r="C44" s="22"/>
      <c r="D44" s="18"/>
      <c r="E44" s="18"/>
      <c r="F44" s="18"/>
      <c r="G44" s="21"/>
      <c r="H44" s="22"/>
      <c r="I44" s="18"/>
      <c r="J44" s="18"/>
      <c r="K44" s="18"/>
      <c r="L44" s="21"/>
      <c r="M44" s="22"/>
      <c r="N44" s="18"/>
      <c r="O44" s="18"/>
      <c r="P44" s="18"/>
      <c r="Q44" s="18"/>
      <c r="R44" s="18"/>
    </row>
    <row r="45" spans="1:18" s="76" customFormat="1">
      <c r="A45" s="18"/>
      <c r="B45" s="21"/>
      <c r="C45" s="22"/>
      <c r="D45" s="18"/>
      <c r="E45" s="18"/>
      <c r="F45" s="18"/>
      <c r="G45" s="21"/>
      <c r="H45" s="22"/>
      <c r="I45" s="18"/>
      <c r="J45" s="18"/>
      <c r="K45" s="18"/>
      <c r="L45" s="21"/>
      <c r="M45" s="22"/>
      <c r="N45" s="18"/>
      <c r="O45" s="18"/>
      <c r="P45" s="18"/>
      <c r="Q45" s="18"/>
      <c r="R45" s="18"/>
    </row>
    <row r="46" spans="1:18" s="76" customFormat="1">
      <c r="A46" s="18"/>
      <c r="B46" s="21"/>
      <c r="C46" s="22"/>
      <c r="D46" s="18"/>
      <c r="E46" s="18"/>
      <c r="F46" s="18"/>
      <c r="G46" s="21"/>
      <c r="H46" s="22"/>
      <c r="I46" s="18"/>
      <c r="J46" s="18"/>
      <c r="K46" s="18"/>
      <c r="L46" s="21"/>
      <c r="M46" s="22"/>
      <c r="N46" s="18"/>
      <c r="O46" s="18"/>
      <c r="P46" s="18"/>
      <c r="Q46" s="18"/>
      <c r="R46" s="18"/>
    </row>
    <row r="47" spans="1:18" s="76" customFormat="1">
      <c r="A47" s="18"/>
      <c r="B47" s="21"/>
      <c r="C47" s="22"/>
      <c r="D47" s="18"/>
      <c r="E47" s="18"/>
      <c r="F47" s="18"/>
      <c r="G47" s="21"/>
      <c r="H47" s="22"/>
      <c r="I47" s="18"/>
      <c r="J47" s="18"/>
      <c r="K47" s="18"/>
      <c r="L47" s="21"/>
      <c r="M47" s="22"/>
      <c r="N47" s="18"/>
      <c r="O47" s="18"/>
      <c r="P47" s="18"/>
      <c r="Q47" s="18"/>
      <c r="R47" s="18"/>
    </row>
    <row r="48" spans="1:18" s="76" customFormat="1">
      <c r="A48" s="18"/>
      <c r="B48" s="21"/>
      <c r="C48" s="22"/>
      <c r="D48" s="18"/>
      <c r="E48" s="18"/>
      <c r="F48" s="18"/>
      <c r="G48" s="21"/>
      <c r="H48" s="22"/>
      <c r="I48" s="18"/>
      <c r="J48" s="18"/>
      <c r="K48" s="18"/>
      <c r="L48" s="21"/>
      <c r="M48" s="22"/>
      <c r="N48" s="18"/>
      <c r="O48" s="18"/>
      <c r="P48" s="18"/>
      <c r="Q48" s="18"/>
      <c r="R48" s="18"/>
    </row>
    <row r="49" spans="1:18" s="76" customFormat="1">
      <c r="A49" s="18"/>
      <c r="B49" s="21"/>
      <c r="C49" s="22"/>
      <c r="D49" s="18"/>
      <c r="E49" s="18"/>
      <c r="F49" s="18"/>
      <c r="G49" s="21"/>
      <c r="H49" s="22"/>
      <c r="I49" s="18"/>
      <c r="J49" s="18"/>
      <c r="K49" s="18"/>
      <c r="L49" s="21"/>
      <c r="M49" s="22"/>
      <c r="N49" s="18"/>
      <c r="O49" s="18"/>
      <c r="P49" s="18"/>
      <c r="Q49" s="18"/>
      <c r="R49" s="18"/>
    </row>
    <row r="50" spans="1:18" s="76" customFormat="1">
      <c r="A50" s="18"/>
      <c r="B50" s="21"/>
      <c r="C50" s="22"/>
      <c r="D50" s="18"/>
      <c r="E50" s="18"/>
      <c r="F50" s="18"/>
      <c r="G50" s="21"/>
      <c r="H50" s="22"/>
      <c r="I50" s="18"/>
      <c r="J50" s="18"/>
      <c r="K50" s="18"/>
      <c r="L50" s="21"/>
      <c r="M50" s="22"/>
      <c r="N50" s="18"/>
      <c r="O50" s="18"/>
      <c r="P50" s="18"/>
      <c r="Q50" s="18"/>
      <c r="R50" s="18"/>
    </row>
    <row r="51" spans="1:18" s="76" customFormat="1">
      <c r="A51" s="18"/>
      <c r="B51" s="21"/>
      <c r="C51" s="22"/>
      <c r="D51" s="18"/>
      <c r="E51" s="18"/>
      <c r="F51" s="18"/>
      <c r="G51" s="21"/>
      <c r="H51" s="22"/>
      <c r="I51" s="18"/>
      <c r="J51" s="18"/>
      <c r="K51" s="18"/>
      <c r="L51" s="21"/>
      <c r="M51" s="22"/>
      <c r="N51" s="18"/>
      <c r="O51" s="18"/>
      <c r="P51" s="18"/>
      <c r="Q51" s="18"/>
      <c r="R51" s="18"/>
    </row>
    <row r="52" spans="1:18" s="76" customFormat="1">
      <c r="A52" s="18"/>
      <c r="B52" s="21"/>
      <c r="C52" s="22"/>
      <c r="D52" s="18"/>
      <c r="E52" s="18"/>
      <c r="F52" s="18"/>
      <c r="G52" s="21"/>
      <c r="H52" s="22"/>
      <c r="I52" s="18"/>
      <c r="J52" s="18"/>
      <c r="K52" s="18"/>
      <c r="L52" s="21"/>
      <c r="M52" s="22"/>
      <c r="N52" s="18"/>
      <c r="O52" s="18"/>
      <c r="P52" s="18"/>
      <c r="Q52" s="18"/>
      <c r="R52" s="18"/>
    </row>
    <row r="53" spans="1:18" s="76" customFormat="1">
      <c r="A53" s="18"/>
      <c r="B53" s="21"/>
      <c r="C53" s="22"/>
      <c r="D53" s="18"/>
      <c r="E53" s="18"/>
      <c r="F53" s="18"/>
      <c r="G53" s="21"/>
      <c r="H53" s="22"/>
      <c r="I53" s="18"/>
      <c r="J53" s="18"/>
      <c r="K53" s="18"/>
      <c r="L53" s="21"/>
      <c r="M53" s="22"/>
      <c r="N53" s="18"/>
      <c r="O53" s="18"/>
      <c r="P53" s="18"/>
      <c r="Q53" s="18"/>
      <c r="R53" s="18"/>
    </row>
    <row r="54" spans="1:18" s="76" customFormat="1">
      <c r="A54" s="18"/>
      <c r="B54" s="21"/>
      <c r="C54" s="22"/>
      <c r="D54" s="18"/>
      <c r="E54" s="18"/>
      <c r="F54" s="18"/>
      <c r="G54" s="21"/>
      <c r="H54" s="22"/>
      <c r="I54" s="18"/>
      <c r="J54" s="18"/>
      <c r="K54" s="18"/>
      <c r="L54" s="21"/>
      <c r="M54" s="22"/>
      <c r="N54" s="18"/>
      <c r="O54" s="18"/>
      <c r="P54" s="18"/>
      <c r="Q54" s="18"/>
      <c r="R54" s="18"/>
    </row>
    <row r="55" spans="1:18" s="76" customFormat="1">
      <c r="A55" s="18"/>
      <c r="B55" s="21"/>
      <c r="C55" s="22"/>
      <c r="D55" s="18"/>
      <c r="E55" s="18"/>
      <c r="F55" s="18"/>
      <c r="G55" s="21"/>
      <c r="H55" s="22"/>
      <c r="I55" s="18"/>
      <c r="J55" s="18"/>
      <c r="K55" s="18"/>
      <c r="L55" s="21"/>
      <c r="M55" s="22"/>
      <c r="N55" s="18"/>
      <c r="O55" s="18"/>
      <c r="P55" s="18"/>
      <c r="Q55" s="18"/>
      <c r="R55" s="18"/>
    </row>
    <row r="56" spans="1:18" s="76" customFormat="1">
      <c r="A56" s="18"/>
      <c r="B56" s="21"/>
      <c r="C56" s="22"/>
      <c r="D56" s="18"/>
      <c r="E56" s="18"/>
      <c r="F56" s="18"/>
      <c r="G56" s="21"/>
      <c r="H56" s="22"/>
      <c r="I56" s="18"/>
      <c r="J56" s="18"/>
      <c r="K56" s="18"/>
      <c r="L56" s="21"/>
      <c r="M56" s="22"/>
      <c r="N56" s="18"/>
      <c r="O56" s="18"/>
      <c r="P56" s="18"/>
      <c r="Q56" s="18"/>
      <c r="R56" s="18"/>
    </row>
    <row r="57" spans="1:18" s="76" customFormat="1">
      <c r="A57" s="18"/>
      <c r="B57" s="21"/>
      <c r="C57" s="22"/>
      <c r="D57" s="18"/>
      <c r="E57" s="18"/>
      <c r="F57" s="18"/>
      <c r="G57" s="21"/>
      <c r="H57" s="22"/>
      <c r="I57" s="18"/>
      <c r="J57" s="18"/>
      <c r="K57" s="18"/>
      <c r="L57" s="21"/>
      <c r="M57" s="22"/>
      <c r="N57" s="18"/>
      <c r="O57" s="18"/>
      <c r="P57" s="18"/>
      <c r="Q57" s="18"/>
      <c r="R57" s="18"/>
    </row>
    <row r="58" spans="1:18" s="76" customFormat="1">
      <c r="A58" s="18"/>
      <c r="B58" s="21"/>
      <c r="C58" s="22"/>
      <c r="D58" s="18"/>
      <c r="E58" s="18"/>
      <c r="F58" s="18"/>
      <c r="G58" s="21"/>
      <c r="H58" s="22"/>
      <c r="I58" s="18"/>
      <c r="J58" s="18"/>
      <c r="K58" s="18"/>
      <c r="L58" s="21"/>
      <c r="M58" s="22"/>
      <c r="N58" s="18"/>
      <c r="O58" s="18"/>
      <c r="P58" s="18"/>
      <c r="Q58" s="18"/>
      <c r="R58" s="18"/>
    </row>
    <row r="59" spans="1:18" s="76" customFormat="1">
      <c r="A59" s="18"/>
      <c r="B59" s="21"/>
      <c r="C59" s="22"/>
      <c r="D59" s="18"/>
      <c r="E59" s="18"/>
      <c r="F59" s="18"/>
      <c r="G59" s="21"/>
      <c r="H59" s="22"/>
      <c r="I59" s="18"/>
      <c r="J59" s="18"/>
      <c r="K59" s="18"/>
      <c r="L59" s="21"/>
      <c r="M59" s="22"/>
      <c r="N59" s="18"/>
      <c r="O59" s="18"/>
      <c r="P59" s="18"/>
      <c r="Q59" s="18"/>
      <c r="R59" s="18"/>
    </row>
    <row r="60" spans="1:18" s="76" customFormat="1">
      <c r="A60" s="18"/>
      <c r="B60" s="21"/>
      <c r="C60" s="22"/>
      <c r="D60" s="18"/>
      <c r="E60" s="18"/>
      <c r="F60" s="18"/>
      <c r="G60" s="21"/>
      <c r="H60" s="22"/>
      <c r="I60" s="18"/>
      <c r="J60" s="18"/>
      <c r="K60" s="18"/>
      <c r="L60" s="21"/>
      <c r="M60" s="22"/>
      <c r="N60" s="18"/>
      <c r="O60" s="18"/>
      <c r="P60" s="18"/>
      <c r="Q60" s="18"/>
      <c r="R60" s="18"/>
    </row>
    <row r="61" spans="1:18" s="76" customFormat="1">
      <c r="A61" s="18"/>
      <c r="B61" s="21"/>
      <c r="C61" s="22"/>
      <c r="D61" s="18"/>
      <c r="E61" s="18"/>
      <c r="F61" s="18"/>
      <c r="G61" s="21"/>
      <c r="H61" s="22"/>
      <c r="I61" s="18"/>
      <c r="J61" s="18"/>
      <c r="K61" s="18"/>
      <c r="L61" s="21"/>
      <c r="M61" s="22"/>
      <c r="N61" s="18"/>
      <c r="O61" s="18"/>
      <c r="P61" s="18"/>
      <c r="Q61" s="18"/>
      <c r="R61" s="18"/>
    </row>
    <row r="62" spans="1:18" s="76" customFormat="1">
      <c r="A62" s="18"/>
      <c r="B62" s="21"/>
      <c r="C62" s="22"/>
      <c r="D62" s="18"/>
      <c r="E62" s="18"/>
      <c r="F62" s="18"/>
      <c r="G62" s="21"/>
      <c r="H62" s="22"/>
      <c r="I62" s="18"/>
      <c r="J62" s="18"/>
      <c r="K62" s="18"/>
      <c r="L62" s="21"/>
      <c r="M62" s="22"/>
      <c r="N62" s="18"/>
      <c r="O62" s="18"/>
      <c r="P62" s="18"/>
      <c r="Q62" s="18"/>
      <c r="R62" s="18"/>
    </row>
    <row r="63" spans="1:18" s="76" customFormat="1">
      <c r="A63" s="18"/>
      <c r="B63" s="21"/>
      <c r="C63" s="22"/>
      <c r="D63" s="18"/>
      <c r="E63" s="18"/>
      <c r="F63" s="18"/>
      <c r="G63" s="21"/>
      <c r="H63" s="22"/>
      <c r="I63" s="18"/>
      <c r="J63" s="18"/>
      <c r="K63" s="18"/>
      <c r="L63" s="21"/>
      <c r="M63" s="22"/>
      <c r="N63" s="18"/>
      <c r="O63" s="18"/>
      <c r="P63" s="18"/>
      <c r="Q63" s="18"/>
      <c r="R63" s="18"/>
    </row>
    <row r="64" spans="1:18" s="76" customFormat="1">
      <c r="A64" s="18"/>
      <c r="B64" s="21"/>
      <c r="C64" s="22"/>
      <c r="D64" s="18"/>
      <c r="E64" s="18"/>
      <c r="F64" s="18"/>
      <c r="G64" s="21"/>
      <c r="H64" s="22"/>
      <c r="I64" s="18"/>
      <c r="J64" s="18"/>
      <c r="K64" s="18"/>
      <c r="L64" s="21"/>
      <c r="M64" s="22"/>
      <c r="N64" s="18"/>
      <c r="O64" s="18"/>
      <c r="P64" s="18"/>
      <c r="Q64" s="18"/>
      <c r="R64" s="18"/>
    </row>
    <row r="65" spans="1:18" s="76" customFormat="1">
      <c r="A65" s="18"/>
      <c r="B65" s="21"/>
      <c r="C65" s="22"/>
      <c r="D65" s="18"/>
      <c r="E65" s="18"/>
      <c r="F65" s="18"/>
      <c r="G65" s="21"/>
      <c r="H65" s="22"/>
      <c r="I65" s="18"/>
      <c r="J65" s="18"/>
      <c r="K65" s="18"/>
      <c r="L65" s="21"/>
      <c r="M65" s="22"/>
      <c r="N65" s="18"/>
      <c r="O65" s="18"/>
      <c r="P65" s="18"/>
      <c r="Q65" s="18"/>
      <c r="R65" s="18"/>
    </row>
    <row r="66" spans="1:18" s="76" customFormat="1">
      <c r="A66" s="18"/>
      <c r="B66" s="21"/>
      <c r="C66" s="22"/>
      <c r="D66" s="18"/>
      <c r="E66" s="18"/>
      <c r="F66" s="18"/>
      <c r="G66" s="21"/>
      <c r="H66" s="22"/>
      <c r="I66" s="18"/>
      <c r="J66" s="18"/>
      <c r="K66" s="18"/>
      <c r="L66" s="21"/>
      <c r="M66" s="22"/>
      <c r="N66" s="18"/>
      <c r="O66" s="18"/>
      <c r="P66" s="18"/>
      <c r="Q66" s="18"/>
      <c r="R66" s="18"/>
    </row>
    <row r="67" spans="1:18" s="76" customFormat="1">
      <c r="A67" s="18"/>
      <c r="B67" s="21"/>
      <c r="C67" s="22"/>
      <c r="D67" s="18"/>
      <c r="E67" s="18"/>
      <c r="F67" s="18"/>
      <c r="G67" s="21"/>
      <c r="H67" s="22"/>
      <c r="I67" s="18"/>
      <c r="J67" s="18"/>
      <c r="K67" s="18"/>
      <c r="L67" s="21"/>
      <c r="M67" s="22"/>
      <c r="N67" s="18"/>
      <c r="O67" s="18"/>
      <c r="P67" s="18"/>
      <c r="Q67" s="18"/>
      <c r="R67" s="18"/>
    </row>
    <row r="68" spans="1:18" s="76" customFormat="1">
      <c r="A68" s="18"/>
      <c r="B68" s="21"/>
      <c r="C68" s="22"/>
      <c r="D68" s="18"/>
      <c r="E68" s="18"/>
      <c r="F68" s="18"/>
      <c r="G68" s="21"/>
      <c r="H68" s="22"/>
      <c r="I68" s="18"/>
      <c r="J68" s="18"/>
      <c r="K68" s="18"/>
      <c r="L68" s="21"/>
      <c r="M68" s="22"/>
      <c r="N68" s="18"/>
      <c r="O68" s="18"/>
      <c r="P68" s="18"/>
      <c r="Q68" s="18"/>
      <c r="R68" s="18"/>
    </row>
    <row r="69" spans="1:18" s="76" customFormat="1">
      <c r="A69" s="18"/>
      <c r="B69" s="21"/>
      <c r="C69" s="22"/>
      <c r="D69" s="18"/>
      <c r="E69" s="18"/>
      <c r="F69" s="18"/>
      <c r="G69" s="21"/>
      <c r="H69" s="22"/>
      <c r="I69" s="18"/>
      <c r="J69" s="18"/>
      <c r="K69" s="18"/>
      <c r="L69" s="21"/>
      <c r="M69" s="22"/>
      <c r="N69" s="18"/>
      <c r="O69" s="18"/>
      <c r="P69" s="18"/>
      <c r="Q69" s="18"/>
      <c r="R69" s="18"/>
    </row>
    <row r="70" spans="1:18" s="76" customFormat="1">
      <c r="A70" s="18"/>
      <c r="B70" s="21"/>
      <c r="C70" s="22"/>
      <c r="D70" s="18"/>
      <c r="E70" s="18"/>
      <c r="F70" s="18"/>
      <c r="G70" s="21"/>
      <c r="H70" s="22"/>
      <c r="I70" s="18"/>
      <c r="J70" s="18"/>
      <c r="K70" s="18"/>
      <c r="L70" s="21"/>
      <c r="M70" s="22"/>
      <c r="N70" s="18"/>
      <c r="O70" s="18"/>
      <c r="P70" s="18"/>
      <c r="Q70" s="18"/>
      <c r="R70" s="18"/>
    </row>
    <row r="71" spans="1:18" s="76" customFormat="1">
      <c r="A71" s="18"/>
      <c r="B71" s="21"/>
      <c r="C71" s="22"/>
      <c r="D71" s="18"/>
      <c r="E71" s="18"/>
      <c r="F71" s="18"/>
      <c r="G71" s="21"/>
      <c r="H71" s="22"/>
      <c r="I71" s="18"/>
      <c r="J71" s="18"/>
      <c r="K71" s="18"/>
      <c r="L71" s="21"/>
      <c r="M71" s="22"/>
      <c r="N71" s="18"/>
      <c r="O71" s="18"/>
      <c r="P71" s="18"/>
      <c r="Q71" s="18"/>
      <c r="R71" s="18"/>
    </row>
    <row r="72" spans="1:18" s="76" customFormat="1">
      <c r="A72" s="18"/>
      <c r="B72" s="21"/>
      <c r="C72" s="22"/>
      <c r="D72" s="18"/>
      <c r="E72" s="18"/>
      <c r="F72" s="18"/>
      <c r="G72" s="21"/>
      <c r="H72" s="22"/>
      <c r="I72" s="18"/>
      <c r="J72" s="18"/>
      <c r="K72" s="18"/>
      <c r="L72" s="21"/>
      <c r="M72" s="22"/>
      <c r="N72" s="18"/>
      <c r="O72" s="18"/>
      <c r="P72" s="18"/>
      <c r="Q72" s="18"/>
      <c r="R72" s="18"/>
    </row>
    <row r="73" spans="1:18" s="76" customFormat="1">
      <c r="A73" s="18"/>
      <c r="B73" s="21"/>
      <c r="C73" s="22"/>
      <c r="D73" s="18"/>
      <c r="E73" s="18"/>
      <c r="F73" s="18"/>
      <c r="G73" s="21"/>
      <c r="H73" s="22"/>
      <c r="I73" s="18"/>
      <c r="J73" s="18"/>
      <c r="K73" s="18"/>
      <c r="L73" s="21"/>
      <c r="M73" s="22"/>
      <c r="N73" s="18"/>
      <c r="O73" s="18"/>
      <c r="P73" s="18"/>
      <c r="Q73" s="18"/>
      <c r="R73" s="18"/>
    </row>
    <row r="74" spans="1:18" s="76" customFormat="1">
      <c r="A74" s="18"/>
      <c r="B74" s="21"/>
      <c r="C74" s="22"/>
      <c r="D74" s="18"/>
      <c r="E74" s="18"/>
      <c r="F74" s="18"/>
      <c r="G74" s="21"/>
      <c r="H74" s="22"/>
      <c r="I74" s="18"/>
      <c r="J74" s="18"/>
      <c r="K74" s="18"/>
      <c r="L74" s="21"/>
      <c r="M74" s="22"/>
      <c r="N74" s="18"/>
      <c r="O74" s="18"/>
      <c r="P74" s="18"/>
      <c r="Q74" s="18"/>
      <c r="R74" s="18"/>
    </row>
    <row r="75" spans="1:18" s="76" customFormat="1">
      <c r="A75" s="18"/>
      <c r="B75" s="21"/>
      <c r="C75" s="22"/>
      <c r="D75" s="18"/>
      <c r="E75" s="18"/>
      <c r="F75" s="18"/>
      <c r="G75" s="21"/>
      <c r="H75" s="22"/>
      <c r="I75" s="18"/>
      <c r="J75" s="18"/>
      <c r="K75" s="18"/>
      <c r="L75" s="21"/>
      <c r="M75" s="22"/>
      <c r="N75" s="18"/>
      <c r="O75" s="18"/>
      <c r="P75" s="18"/>
      <c r="Q75" s="18"/>
      <c r="R75" s="18"/>
    </row>
    <row r="76" spans="1:18" s="76" customFormat="1">
      <c r="A76" s="18"/>
      <c r="B76" s="21"/>
      <c r="C76" s="22"/>
      <c r="D76" s="18"/>
      <c r="E76" s="18"/>
      <c r="F76" s="18"/>
      <c r="G76" s="21"/>
      <c r="H76" s="22"/>
      <c r="I76" s="18"/>
      <c r="J76" s="18"/>
      <c r="K76" s="18"/>
      <c r="L76" s="21"/>
      <c r="M76" s="22"/>
      <c r="N76" s="18"/>
      <c r="O76" s="18"/>
      <c r="P76" s="18"/>
      <c r="Q76" s="18"/>
      <c r="R76" s="18"/>
    </row>
    <row r="77" spans="1:18" s="76" customFormat="1">
      <c r="A77" s="18"/>
      <c r="B77" s="21"/>
      <c r="C77" s="22"/>
      <c r="D77" s="18"/>
      <c r="E77" s="18"/>
      <c r="F77" s="18"/>
      <c r="G77" s="21"/>
      <c r="H77" s="22"/>
      <c r="I77" s="18"/>
      <c r="J77" s="18"/>
      <c r="K77" s="18"/>
      <c r="L77" s="21"/>
      <c r="M77" s="22"/>
      <c r="N77" s="18"/>
      <c r="O77" s="18"/>
      <c r="P77" s="18"/>
      <c r="Q77" s="18"/>
      <c r="R77" s="18"/>
    </row>
    <row r="78" spans="1:18" s="76" customFormat="1">
      <c r="A78" s="18"/>
      <c r="B78" s="21"/>
      <c r="C78" s="22"/>
      <c r="D78" s="18"/>
      <c r="E78" s="18"/>
      <c r="F78" s="18"/>
      <c r="G78" s="21"/>
      <c r="H78" s="22"/>
      <c r="I78" s="18"/>
      <c r="J78" s="18"/>
      <c r="K78" s="18"/>
      <c r="L78" s="21"/>
      <c r="M78" s="22"/>
      <c r="N78" s="18"/>
      <c r="O78" s="18"/>
      <c r="P78" s="18"/>
      <c r="Q78" s="18"/>
      <c r="R78" s="18"/>
    </row>
    <row r="79" spans="1:18" s="76" customFormat="1">
      <c r="A79" s="18"/>
      <c r="B79" s="21"/>
      <c r="C79" s="22"/>
      <c r="D79" s="18"/>
      <c r="E79" s="18"/>
      <c r="F79" s="18"/>
      <c r="G79" s="21"/>
      <c r="H79" s="22"/>
      <c r="I79" s="18"/>
      <c r="J79" s="18"/>
      <c r="K79" s="18"/>
      <c r="L79" s="21"/>
      <c r="M79" s="22"/>
      <c r="N79" s="18"/>
      <c r="O79" s="18"/>
      <c r="P79" s="18"/>
      <c r="Q79" s="18"/>
      <c r="R79" s="18"/>
    </row>
    <row r="80" spans="1:18" s="76" customFormat="1">
      <c r="A80" s="18"/>
      <c r="B80" s="21"/>
      <c r="C80" s="22"/>
      <c r="D80" s="18"/>
      <c r="E80" s="18"/>
      <c r="F80" s="18"/>
      <c r="G80" s="21"/>
      <c r="H80" s="22"/>
      <c r="I80" s="18"/>
      <c r="J80" s="18"/>
      <c r="K80" s="18"/>
      <c r="L80" s="21"/>
      <c r="M80" s="22"/>
      <c r="N80" s="18"/>
      <c r="O80" s="18"/>
      <c r="P80" s="18"/>
      <c r="Q80" s="18"/>
      <c r="R80" s="18"/>
    </row>
  </sheetData>
  <phoneticPr fontId="20" type="noConversion"/>
  <pageMargins left="0.7" right="0.7" top="0.75" bottom="0.75" header="0.3" footer="0.3"/>
  <pageSetup paperSize="9" scale="7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80"/>
  <sheetViews>
    <sheetView view="pageBreakPreview" zoomScale="90" zoomScaleNormal="100" zoomScaleSheetLayoutView="90" workbookViewId="0">
      <selection activeCell="R12" sqref="R12"/>
    </sheetView>
  </sheetViews>
  <sheetFormatPr defaultRowHeight="16.5"/>
  <cols>
    <col min="1" max="1" width="3" style="18" customWidth="1"/>
    <col min="2" max="2" width="13.125" style="19" customWidth="1"/>
    <col min="3" max="3" width="19.875" style="20" customWidth="1"/>
    <col min="4" max="6" width="7.875" style="18" customWidth="1"/>
    <col min="7" max="7" width="13.125" style="21" customWidth="1"/>
    <col min="8" max="8" width="19.875" style="22" customWidth="1"/>
    <col min="9" max="11" width="7.875" style="18" customWidth="1"/>
    <col min="12" max="12" width="13.125" style="21" customWidth="1"/>
    <col min="13" max="13" width="19.875" style="22" customWidth="1"/>
    <col min="14" max="16" width="7.875" style="18" customWidth="1"/>
    <col min="17" max="16384" width="9" style="18"/>
  </cols>
  <sheetData>
    <row r="1" spans="1:16" s="69" customFormat="1" ht="25.5">
      <c r="A1" s="82" t="s">
        <v>104</v>
      </c>
      <c r="B1" s="83"/>
      <c r="C1" s="16"/>
      <c r="D1" s="84"/>
      <c r="E1" s="84"/>
      <c r="F1" s="84"/>
      <c r="G1" s="83"/>
      <c r="H1" s="16"/>
      <c r="I1" s="84"/>
      <c r="J1" s="84"/>
      <c r="K1" s="84"/>
      <c r="L1" s="83"/>
      <c r="M1" s="16"/>
      <c r="N1" s="84"/>
      <c r="O1" s="84"/>
      <c r="P1" s="84"/>
    </row>
    <row r="2" spans="1:16" s="69" customFormat="1" ht="6" customHeight="1">
      <c r="A2" s="82"/>
      <c r="B2" s="83"/>
      <c r="C2" s="16"/>
      <c r="D2" s="84"/>
      <c r="E2" s="84"/>
      <c r="F2" s="84"/>
      <c r="G2" s="83"/>
      <c r="H2" s="16"/>
      <c r="I2" s="84"/>
      <c r="J2" s="84"/>
      <c r="K2" s="84"/>
      <c r="L2" s="83"/>
      <c r="M2" s="16"/>
      <c r="N2" s="84"/>
      <c r="O2" s="84"/>
      <c r="P2" s="84"/>
    </row>
    <row r="3" spans="1:16" s="69" customFormat="1">
      <c r="A3" s="13" t="s">
        <v>103</v>
      </c>
      <c r="B3" s="83"/>
      <c r="C3" s="15"/>
      <c r="D3" s="84"/>
      <c r="E3" s="84"/>
      <c r="F3" s="84"/>
      <c r="G3" s="83"/>
      <c r="H3" s="16"/>
      <c r="I3" s="84"/>
      <c r="J3" s="84"/>
      <c r="K3" s="84"/>
      <c r="L3" s="83"/>
      <c r="M3" s="16"/>
      <c r="N3" s="84"/>
      <c r="O3" s="84"/>
      <c r="P3" s="85"/>
    </row>
    <row r="4" spans="1:16" ht="7.5" customHeight="1"/>
    <row r="5" spans="1:16" s="62" customFormat="1" ht="14.25" customHeight="1">
      <c r="A5" s="23" t="s">
        <v>0</v>
      </c>
      <c r="B5" s="86"/>
      <c r="C5" s="87" t="s">
        <v>1</v>
      </c>
      <c r="D5" s="86"/>
      <c r="E5" s="88"/>
      <c r="F5" s="89"/>
      <c r="G5" s="86"/>
      <c r="H5" s="87" t="s">
        <v>2</v>
      </c>
      <c r="I5" s="86"/>
      <c r="J5" s="90"/>
      <c r="K5" s="91"/>
      <c r="L5" s="92"/>
      <c r="M5" s="87" t="s">
        <v>3</v>
      </c>
      <c r="N5" s="86"/>
      <c r="O5" s="90"/>
      <c r="P5" s="28"/>
    </row>
    <row r="6" spans="1:16" s="62" customFormat="1" ht="14.25" customHeight="1">
      <c r="A6" s="24"/>
      <c r="B6" s="25" t="s">
        <v>4</v>
      </c>
      <c r="C6" s="26"/>
      <c r="D6" s="23" t="s">
        <v>5</v>
      </c>
      <c r="E6" s="27" t="s">
        <v>6</v>
      </c>
      <c r="F6" s="23" t="s">
        <v>5</v>
      </c>
      <c r="G6" s="25" t="s">
        <v>4</v>
      </c>
      <c r="H6" s="26"/>
      <c r="I6" s="23" t="s">
        <v>5</v>
      </c>
      <c r="J6" s="27" t="s">
        <v>6</v>
      </c>
      <c r="K6" s="23" t="s">
        <v>5</v>
      </c>
      <c r="L6" s="25" t="s">
        <v>4</v>
      </c>
      <c r="M6" s="26"/>
      <c r="N6" s="23" t="s">
        <v>5</v>
      </c>
      <c r="O6" s="27" t="s">
        <v>6</v>
      </c>
      <c r="P6" s="28" t="s">
        <v>5</v>
      </c>
    </row>
    <row r="7" spans="1:16" s="62" customFormat="1" ht="14.25" customHeight="1">
      <c r="A7" s="24"/>
      <c r="B7" s="29" t="s">
        <v>93</v>
      </c>
      <c r="C7" s="30" t="s">
        <v>8</v>
      </c>
      <c r="D7" s="31"/>
      <c r="E7" s="32" t="s">
        <v>9</v>
      </c>
      <c r="F7" s="31" t="s">
        <v>10</v>
      </c>
      <c r="G7" s="29" t="s">
        <v>93</v>
      </c>
      <c r="H7" s="30" t="s">
        <v>8</v>
      </c>
      <c r="I7" s="31"/>
      <c r="J7" s="32" t="s">
        <v>9</v>
      </c>
      <c r="K7" s="31" t="s">
        <v>10</v>
      </c>
      <c r="L7" s="29" t="s">
        <v>93</v>
      </c>
      <c r="M7" s="30" t="s">
        <v>8</v>
      </c>
      <c r="N7" s="31"/>
      <c r="O7" s="32" t="s">
        <v>9</v>
      </c>
      <c r="P7" s="33" t="s">
        <v>10</v>
      </c>
    </row>
    <row r="8" spans="1:16" s="62" customFormat="1" ht="14.25" customHeight="1">
      <c r="A8" s="34" t="s">
        <v>11</v>
      </c>
      <c r="B8" s="35" t="s">
        <v>12</v>
      </c>
      <c r="C8" s="36"/>
      <c r="D8" s="34" t="s">
        <v>13</v>
      </c>
      <c r="E8" s="37" t="s">
        <v>14</v>
      </c>
      <c r="F8" s="34" t="s">
        <v>15</v>
      </c>
      <c r="G8" s="35" t="s">
        <v>12</v>
      </c>
      <c r="H8" s="36"/>
      <c r="I8" s="34" t="s">
        <v>13</v>
      </c>
      <c r="J8" s="37" t="s">
        <v>14</v>
      </c>
      <c r="K8" s="34" t="s">
        <v>15</v>
      </c>
      <c r="L8" s="35" t="s">
        <v>12</v>
      </c>
      <c r="M8" s="36"/>
      <c r="N8" s="34" t="s">
        <v>13</v>
      </c>
      <c r="O8" s="37" t="s">
        <v>14</v>
      </c>
      <c r="P8" s="35" t="s">
        <v>15</v>
      </c>
    </row>
    <row r="9" spans="1:16" s="100" customFormat="1" ht="28.9" customHeight="1">
      <c r="A9" s="93"/>
      <c r="B9" s="94" t="s">
        <v>30</v>
      </c>
      <c r="C9" s="95" t="s">
        <v>17</v>
      </c>
      <c r="D9" s="96">
        <v>1410</v>
      </c>
      <c r="E9" s="97">
        <v>43.985991865399122</v>
      </c>
      <c r="F9" s="98">
        <v>100</v>
      </c>
      <c r="G9" s="94" t="s">
        <v>30</v>
      </c>
      <c r="H9" s="95" t="s">
        <v>17</v>
      </c>
      <c r="I9" s="96">
        <v>1002</v>
      </c>
      <c r="J9" s="97">
        <v>60.20643235428782</v>
      </c>
      <c r="K9" s="98">
        <v>100</v>
      </c>
      <c r="L9" s="94" t="s">
        <v>30</v>
      </c>
      <c r="M9" s="95" t="s">
        <v>17</v>
      </c>
      <c r="N9" s="96">
        <v>408</v>
      </c>
      <c r="O9" s="97">
        <v>26.471298105745053</v>
      </c>
      <c r="P9" s="99">
        <v>100</v>
      </c>
    </row>
    <row r="10" spans="1:16" s="103" customFormat="1" ht="28.9" customHeight="1">
      <c r="A10" s="101">
        <v>1</v>
      </c>
      <c r="B10" s="102" t="s">
        <v>63</v>
      </c>
      <c r="C10" s="95" t="s">
        <v>20</v>
      </c>
      <c r="D10" s="96">
        <v>578</v>
      </c>
      <c r="E10" s="97">
        <v>18.091904999</v>
      </c>
      <c r="F10" s="98">
        <v>47.145187602</v>
      </c>
      <c r="G10" s="102" t="s">
        <v>63</v>
      </c>
      <c r="H10" s="95" t="s">
        <v>20</v>
      </c>
      <c r="I10" s="96">
        <v>450</v>
      </c>
      <c r="J10" s="97">
        <v>27.094405035000001</v>
      </c>
      <c r="K10" s="98">
        <v>51.546391753000002</v>
      </c>
      <c r="L10" s="102" t="s">
        <v>63</v>
      </c>
      <c r="M10" s="95" t="s">
        <v>20</v>
      </c>
      <c r="N10" s="96">
        <v>128</v>
      </c>
      <c r="O10" s="97">
        <v>8.3445272775999992</v>
      </c>
      <c r="P10" s="99">
        <v>36.260623228999997</v>
      </c>
    </row>
    <row r="11" spans="1:16" s="103" customFormat="1" ht="28.9" customHeight="1">
      <c r="A11" s="101">
        <v>2</v>
      </c>
      <c r="B11" s="102" t="s">
        <v>95</v>
      </c>
      <c r="C11" s="95" t="s">
        <v>71</v>
      </c>
      <c r="D11" s="96">
        <v>166</v>
      </c>
      <c r="E11" s="97">
        <v>5.1959450344000002</v>
      </c>
      <c r="F11" s="98">
        <v>13.539967374</v>
      </c>
      <c r="G11" s="102" t="s">
        <v>95</v>
      </c>
      <c r="H11" s="95" t="s">
        <v>71</v>
      </c>
      <c r="I11" s="96">
        <v>100</v>
      </c>
      <c r="J11" s="97">
        <v>6.0209788968</v>
      </c>
      <c r="K11" s="98">
        <v>11.454753723</v>
      </c>
      <c r="L11" s="102" t="s">
        <v>95</v>
      </c>
      <c r="M11" s="95" t="s">
        <v>71</v>
      </c>
      <c r="N11" s="96">
        <v>66</v>
      </c>
      <c r="O11" s="97">
        <v>4.3026468775</v>
      </c>
      <c r="P11" s="99">
        <v>18.696883852999999</v>
      </c>
    </row>
    <row r="12" spans="1:16" s="103" customFormat="1" ht="28.9" customHeight="1">
      <c r="A12" s="101">
        <v>3</v>
      </c>
      <c r="B12" s="102" t="s">
        <v>37</v>
      </c>
      <c r="C12" s="95" t="s">
        <v>36</v>
      </c>
      <c r="D12" s="96">
        <v>132</v>
      </c>
      <c r="E12" s="97">
        <v>4.1317153286000003</v>
      </c>
      <c r="F12" s="98">
        <v>10.766721044000001</v>
      </c>
      <c r="G12" s="102" t="s">
        <v>37</v>
      </c>
      <c r="H12" s="95" t="s">
        <v>36</v>
      </c>
      <c r="I12" s="96">
        <v>87</v>
      </c>
      <c r="J12" s="97">
        <v>5.2382516401999997</v>
      </c>
      <c r="K12" s="98">
        <v>9.9656357387999996</v>
      </c>
      <c r="L12" s="102" t="s">
        <v>37</v>
      </c>
      <c r="M12" s="95" t="s">
        <v>36</v>
      </c>
      <c r="N12" s="96">
        <v>45</v>
      </c>
      <c r="O12" s="97">
        <v>2.9336228709999999</v>
      </c>
      <c r="P12" s="99">
        <v>12.747875354</v>
      </c>
    </row>
    <row r="13" spans="1:16" s="103" customFormat="1" ht="28.9" customHeight="1">
      <c r="A13" s="101">
        <v>4</v>
      </c>
      <c r="B13" s="102" t="s">
        <v>45</v>
      </c>
      <c r="C13" s="95" t="s">
        <v>66</v>
      </c>
      <c r="D13" s="96">
        <v>52</v>
      </c>
      <c r="E13" s="97">
        <v>1.6276454325</v>
      </c>
      <c r="F13" s="98">
        <v>4.2414355627999996</v>
      </c>
      <c r="G13" s="102" t="s">
        <v>45</v>
      </c>
      <c r="H13" s="95" t="s">
        <v>66</v>
      </c>
      <c r="I13" s="96">
        <v>40</v>
      </c>
      <c r="J13" s="97">
        <v>2.4083915587</v>
      </c>
      <c r="K13" s="98">
        <v>4.5819014890999998</v>
      </c>
      <c r="L13" s="102" t="s">
        <v>45</v>
      </c>
      <c r="M13" s="95" t="s">
        <v>66</v>
      </c>
      <c r="N13" s="96">
        <v>12</v>
      </c>
      <c r="O13" s="97">
        <v>0.78229943229999999</v>
      </c>
      <c r="P13" s="99">
        <v>3.3994334278</v>
      </c>
    </row>
    <row r="14" spans="1:16" s="103" customFormat="1" ht="28.9" customHeight="1">
      <c r="A14" s="101">
        <v>5</v>
      </c>
      <c r="B14" s="102" t="s">
        <v>64</v>
      </c>
      <c r="C14" s="95" t="s">
        <v>68</v>
      </c>
      <c r="D14" s="96">
        <v>16</v>
      </c>
      <c r="E14" s="97">
        <v>0.50081397920000004</v>
      </c>
      <c r="F14" s="98">
        <v>1.3050570962000001</v>
      </c>
      <c r="G14" s="102" t="s">
        <v>61</v>
      </c>
      <c r="H14" s="95" t="s">
        <v>65</v>
      </c>
      <c r="I14" s="96">
        <v>13</v>
      </c>
      <c r="J14" s="97">
        <v>0.78272725659999998</v>
      </c>
      <c r="K14" s="98">
        <v>1.489117984</v>
      </c>
      <c r="L14" s="102" t="s">
        <v>47</v>
      </c>
      <c r="M14" s="95" t="s">
        <v>46</v>
      </c>
      <c r="N14" s="96">
        <v>5</v>
      </c>
      <c r="O14" s="97">
        <v>0.32595809679999999</v>
      </c>
      <c r="P14" s="99">
        <v>1.4164305949</v>
      </c>
    </row>
    <row r="15" spans="1:16" s="103" customFormat="1" ht="28.9" customHeight="1">
      <c r="A15" s="101">
        <v>6</v>
      </c>
      <c r="B15" s="102" t="s">
        <v>61</v>
      </c>
      <c r="C15" s="95" t="s">
        <v>65</v>
      </c>
      <c r="D15" s="96">
        <v>15</v>
      </c>
      <c r="E15" s="97">
        <v>0.46951310550000003</v>
      </c>
      <c r="F15" s="98">
        <v>1.2234910277</v>
      </c>
      <c r="G15" s="102" t="s">
        <v>64</v>
      </c>
      <c r="H15" s="95" t="s">
        <v>68</v>
      </c>
      <c r="I15" s="96">
        <v>12</v>
      </c>
      <c r="J15" s="97">
        <v>0.72251746760000002</v>
      </c>
      <c r="K15" s="98">
        <v>1.3745704466999999</v>
      </c>
      <c r="L15" s="102" t="s">
        <v>94</v>
      </c>
      <c r="M15" s="95" t="s">
        <v>67</v>
      </c>
      <c r="N15" s="96">
        <v>5</v>
      </c>
      <c r="O15" s="97">
        <v>0.32595809679999999</v>
      </c>
      <c r="P15" s="99">
        <v>1.4164305949</v>
      </c>
    </row>
    <row r="16" spans="1:16" s="103" customFormat="1" ht="28.9" customHeight="1">
      <c r="A16" s="101">
        <v>7</v>
      </c>
      <c r="B16" s="102" t="s">
        <v>51</v>
      </c>
      <c r="C16" s="95" t="s">
        <v>50</v>
      </c>
      <c r="D16" s="96">
        <v>14</v>
      </c>
      <c r="E16" s="97">
        <v>0.43821223180000002</v>
      </c>
      <c r="F16" s="98">
        <v>1.1419249592</v>
      </c>
      <c r="G16" s="102" t="s">
        <v>51</v>
      </c>
      <c r="H16" s="95" t="s">
        <v>50</v>
      </c>
      <c r="I16" s="96">
        <v>10</v>
      </c>
      <c r="J16" s="97">
        <v>0.6020978897</v>
      </c>
      <c r="K16" s="98">
        <v>1.1454753723</v>
      </c>
      <c r="L16" s="102" t="s">
        <v>51</v>
      </c>
      <c r="M16" s="95" t="s">
        <v>50</v>
      </c>
      <c r="N16" s="96">
        <v>4</v>
      </c>
      <c r="O16" s="97">
        <v>0.26076647739999997</v>
      </c>
      <c r="P16" s="99">
        <v>1.1331444759</v>
      </c>
    </row>
    <row r="17" spans="1:16" s="103" customFormat="1" ht="28.9" customHeight="1">
      <c r="A17" s="101">
        <v>8</v>
      </c>
      <c r="B17" s="102" t="s">
        <v>94</v>
      </c>
      <c r="C17" s="95" t="s">
        <v>67</v>
      </c>
      <c r="D17" s="96">
        <v>13</v>
      </c>
      <c r="E17" s="97">
        <v>0.40691135810000001</v>
      </c>
      <c r="F17" s="98">
        <v>1.0603588906999999</v>
      </c>
      <c r="G17" s="102" t="s">
        <v>94</v>
      </c>
      <c r="H17" s="95" t="s">
        <v>67</v>
      </c>
      <c r="I17" s="96">
        <v>8</v>
      </c>
      <c r="J17" s="97">
        <v>0.48167831169999997</v>
      </c>
      <c r="K17" s="98">
        <v>0.91638029779999997</v>
      </c>
      <c r="L17" s="102" t="s">
        <v>64</v>
      </c>
      <c r="M17" s="95" t="s">
        <v>68</v>
      </c>
      <c r="N17" s="96">
        <v>4</v>
      </c>
      <c r="O17" s="97">
        <v>0.26076647739999997</v>
      </c>
      <c r="P17" s="99">
        <v>1.1331444759</v>
      </c>
    </row>
    <row r="18" spans="1:16" s="103" customFormat="1" ht="28.9" customHeight="1">
      <c r="A18" s="101">
        <v>9</v>
      </c>
      <c r="B18" s="102" t="s">
        <v>47</v>
      </c>
      <c r="C18" s="95" t="s">
        <v>46</v>
      </c>
      <c r="D18" s="96">
        <v>9</v>
      </c>
      <c r="E18" s="97">
        <v>0.28170786330000003</v>
      </c>
      <c r="F18" s="98">
        <v>0.73409461659999997</v>
      </c>
      <c r="G18" s="102" t="s">
        <v>105</v>
      </c>
      <c r="H18" s="95" t="s">
        <v>75</v>
      </c>
      <c r="I18" s="96">
        <v>5</v>
      </c>
      <c r="J18" s="97">
        <v>0.3010489448</v>
      </c>
      <c r="K18" s="98">
        <v>0.57273768609999998</v>
      </c>
      <c r="L18" s="102" t="s">
        <v>33</v>
      </c>
      <c r="M18" s="95" t="s">
        <v>26</v>
      </c>
      <c r="N18" s="96">
        <v>3</v>
      </c>
      <c r="O18" s="97">
        <v>0.1955748581</v>
      </c>
      <c r="P18" s="99">
        <v>0.8498583569</v>
      </c>
    </row>
    <row r="19" spans="1:16" s="103" customFormat="1" ht="28.9" customHeight="1">
      <c r="A19" s="101">
        <v>10</v>
      </c>
      <c r="B19" s="102" t="s">
        <v>33</v>
      </c>
      <c r="C19" s="95" t="s">
        <v>26</v>
      </c>
      <c r="D19" s="96">
        <v>7</v>
      </c>
      <c r="E19" s="97">
        <v>0.21910611590000001</v>
      </c>
      <c r="F19" s="98">
        <v>0.57096247960000002</v>
      </c>
      <c r="G19" s="102" t="s">
        <v>33</v>
      </c>
      <c r="H19" s="95" t="s">
        <v>26</v>
      </c>
      <c r="I19" s="96">
        <v>4</v>
      </c>
      <c r="J19" s="97">
        <v>0.24083915589999999</v>
      </c>
      <c r="K19" s="98">
        <v>0.45819014889999998</v>
      </c>
      <c r="L19" s="102" t="s">
        <v>100</v>
      </c>
      <c r="M19" s="95" t="s">
        <v>69</v>
      </c>
      <c r="N19" s="96">
        <v>2</v>
      </c>
      <c r="O19" s="97">
        <v>0.13038323869999999</v>
      </c>
      <c r="P19" s="99">
        <v>0.56657223800000001</v>
      </c>
    </row>
    <row r="20" spans="1:16" s="103" customFormat="1" ht="28.9" customHeight="1">
      <c r="A20" s="101"/>
      <c r="B20" s="104"/>
      <c r="C20" s="105" t="s">
        <v>29</v>
      </c>
      <c r="D20" s="106">
        <v>224</v>
      </c>
      <c r="E20" s="97">
        <v>7.0113957091000003</v>
      </c>
      <c r="F20" s="98">
        <v>18.270799347000001</v>
      </c>
      <c r="G20" s="104"/>
      <c r="H20" s="105" t="s">
        <v>29</v>
      </c>
      <c r="I20" s="106">
        <v>144</v>
      </c>
      <c r="J20" s="97">
        <v>8.6702096113000007</v>
      </c>
      <c r="K20" s="98">
        <v>16.494845360999999</v>
      </c>
      <c r="L20" s="104"/>
      <c r="M20" s="105" t="s">
        <v>29</v>
      </c>
      <c r="N20" s="106">
        <v>79</v>
      </c>
      <c r="O20" s="97">
        <v>5.1501379291999996</v>
      </c>
      <c r="P20" s="99">
        <v>22.379603399000001</v>
      </c>
    </row>
    <row r="21" spans="1:16" s="103" customFormat="1" ht="28.9" customHeight="1">
      <c r="A21" s="107">
        <v>11</v>
      </c>
      <c r="B21" s="108" t="s">
        <v>110</v>
      </c>
      <c r="C21" s="109" t="s">
        <v>73</v>
      </c>
      <c r="D21" s="110">
        <v>7</v>
      </c>
      <c r="E21" s="111">
        <v>0.2183701723814141</v>
      </c>
      <c r="F21" s="112">
        <v>0.49645390070921991</v>
      </c>
      <c r="G21" s="108" t="s">
        <v>39</v>
      </c>
      <c r="H21" s="109" t="s">
        <v>79</v>
      </c>
      <c r="I21" s="110">
        <v>4</v>
      </c>
      <c r="J21" s="111">
        <v>0.24034503933847429</v>
      </c>
      <c r="K21" s="112">
        <v>0.39920159680638717</v>
      </c>
      <c r="L21" s="108" t="s">
        <v>106</v>
      </c>
      <c r="M21" s="109" t="s">
        <v>74</v>
      </c>
      <c r="N21" s="110">
        <v>3</v>
      </c>
      <c r="O21" s="111">
        <v>0.19464189783636068</v>
      </c>
      <c r="P21" s="111">
        <v>0.73529411764705876</v>
      </c>
    </row>
    <row r="22" spans="1:16" s="103" customFormat="1" ht="28.9" customHeight="1">
      <c r="A22" s="101">
        <v>12</v>
      </c>
      <c r="B22" s="102" t="s">
        <v>33</v>
      </c>
      <c r="C22" s="95" t="s">
        <v>26</v>
      </c>
      <c r="D22" s="96">
        <v>6</v>
      </c>
      <c r="E22" s="97">
        <v>0.18717443346978349</v>
      </c>
      <c r="F22" s="98">
        <v>0.42553191489361702</v>
      </c>
      <c r="G22" s="102" t="s">
        <v>33</v>
      </c>
      <c r="H22" s="95" t="s">
        <v>26</v>
      </c>
      <c r="I22" s="96">
        <v>3</v>
      </c>
      <c r="J22" s="97">
        <v>0.18025877950385574</v>
      </c>
      <c r="K22" s="98">
        <v>0.29940119760479045</v>
      </c>
      <c r="L22" s="102" t="s">
        <v>64</v>
      </c>
      <c r="M22" s="95" t="s">
        <v>68</v>
      </c>
      <c r="N22" s="96">
        <v>3</v>
      </c>
      <c r="O22" s="97">
        <v>0.19464189783636068</v>
      </c>
      <c r="P22" s="99">
        <v>0.73529411764705876</v>
      </c>
    </row>
    <row r="23" spans="1:16" s="103" customFormat="1" ht="28.9" customHeight="1">
      <c r="A23" s="101">
        <v>13</v>
      </c>
      <c r="B23" s="102" t="s">
        <v>49</v>
      </c>
      <c r="C23" s="95" t="s">
        <v>48</v>
      </c>
      <c r="D23" s="96">
        <v>5</v>
      </c>
      <c r="E23" s="97">
        <v>0.15597869455815291</v>
      </c>
      <c r="F23" s="98">
        <v>0.3546099290780142</v>
      </c>
      <c r="G23" s="102" t="s">
        <v>105</v>
      </c>
      <c r="H23" s="95" t="s">
        <v>75</v>
      </c>
      <c r="I23" s="96">
        <v>3</v>
      </c>
      <c r="J23" s="97">
        <v>0.18025877950385574</v>
      </c>
      <c r="K23" s="98">
        <v>0.29940119760479045</v>
      </c>
      <c r="L23" s="102" t="s">
        <v>97</v>
      </c>
      <c r="M23" s="95" t="s">
        <v>76</v>
      </c>
      <c r="N23" s="96">
        <v>2</v>
      </c>
      <c r="O23" s="97">
        <v>0.12976126522424045</v>
      </c>
      <c r="P23" s="99">
        <v>0.49019607843137253</v>
      </c>
    </row>
    <row r="24" spans="1:16" s="103" customFormat="1" ht="28.9" customHeight="1">
      <c r="A24" s="101">
        <v>14</v>
      </c>
      <c r="B24" s="102" t="s">
        <v>97</v>
      </c>
      <c r="C24" s="95" t="s">
        <v>76</v>
      </c>
      <c r="D24" s="96">
        <v>4</v>
      </c>
      <c r="E24" s="97">
        <v>0.12478295564652234</v>
      </c>
      <c r="F24" s="98">
        <v>0.28368794326241137</v>
      </c>
      <c r="G24" s="102" t="s">
        <v>49</v>
      </c>
      <c r="H24" s="95" t="s">
        <v>48</v>
      </c>
      <c r="I24" s="96">
        <v>3</v>
      </c>
      <c r="J24" s="97">
        <v>0.18025877950385574</v>
      </c>
      <c r="K24" s="98">
        <v>0.29940119760479045</v>
      </c>
      <c r="L24" s="102" t="s">
        <v>49</v>
      </c>
      <c r="M24" s="95" t="s">
        <v>48</v>
      </c>
      <c r="N24" s="96">
        <v>2</v>
      </c>
      <c r="O24" s="97">
        <v>0.12976126522424045</v>
      </c>
      <c r="P24" s="99">
        <v>0.49019607843137253</v>
      </c>
    </row>
    <row r="25" spans="1:16" s="120" customFormat="1" ht="28.9" customHeight="1">
      <c r="A25" s="113">
        <v>15</v>
      </c>
      <c r="B25" s="114" t="s">
        <v>105</v>
      </c>
      <c r="C25" s="115" t="s">
        <v>75</v>
      </c>
      <c r="D25" s="116">
        <v>3</v>
      </c>
      <c r="E25" s="117">
        <v>9.3587216734891746E-2</v>
      </c>
      <c r="F25" s="118">
        <v>0.21276595744680851</v>
      </c>
      <c r="G25" s="114" t="s">
        <v>96</v>
      </c>
      <c r="H25" s="115" t="s">
        <v>70</v>
      </c>
      <c r="I25" s="119">
        <v>2</v>
      </c>
      <c r="J25" s="117">
        <v>0.12017251966923714</v>
      </c>
      <c r="K25" s="118">
        <v>0.19960079840319359</v>
      </c>
      <c r="L25" s="114" t="s">
        <v>110</v>
      </c>
      <c r="M25" s="115" t="s">
        <v>73</v>
      </c>
      <c r="N25" s="119">
        <v>2</v>
      </c>
      <c r="O25" s="117">
        <v>0.12976126522424045</v>
      </c>
      <c r="P25" s="117">
        <v>0.49019607843137253</v>
      </c>
    </row>
    <row r="26" spans="1:16" s="65" customFormat="1" ht="14.25" customHeight="1">
      <c r="A26" s="62" t="s">
        <v>111</v>
      </c>
      <c r="B26" s="62"/>
      <c r="G26" s="63"/>
      <c r="L26" s="63"/>
    </row>
    <row r="27" spans="1:16" s="76" customFormat="1">
      <c r="A27" s="18"/>
      <c r="B27" s="21"/>
      <c r="C27" s="22"/>
      <c r="D27" s="18"/>
      <c r="E27" s="18"/>
      <c r="F27" s="18"/>
      <c r="G27" s="21"/>
      <c r="H27" s="22"/>
      <c r="I27" s="18"/>
      <c r="J27" s="18"/>
      <c r="K27" s="18"/>
      <c r="L27" s="21"/>
      <c r="M27" s="22"/>
      <c r="N27" s="18"/>
      <c r="O27" s="18"/>
      <c r="P27" s="18"/>
    </row>
    <row r="28" spans="1:16" s="76" customFormat="1">
      <c r="A28" s="18"/>
      <c r="B28" s="21"/>
      <c r="C28" s="22"/>
      <c r="D28" s="18"/>
      <c r="E28" s="18"/>
      <c r="F28" s="18"/>
      <c r="G28" s="21"/>
      <c r="H28" s="22"/>
      <c r="I28" s="18"/>
      <c r="J28" s="18"/>
      <c r="K28" s="18"/>
      <c r="L28" s="21"/>
      <c r="M28" s="22"/>
      <c r="N28" s="18"/>
      <c r="O28" s="18"/>
      <c r="P28" s="18"/>
    </row>
    <row r="29" spans="1:16" s="76" customFormat="1">
      <c r="A29" s="18"/>
      <c r="B29" s="21"/>
      <c r="C29" s="18"/>
      <c r="D29" s="18"/>
      <c r="E29" s="18"/>
      <c r="F29" s="18"/>
      <c r="G29" s="21"/>
      <c r="H29" s="22"/>
      <c r="I29" s="18"/>
      <c r="J29" s="18"/>
      <c r="K29" s="18"/>
      <c r="L29" s="21"/>
      <c r="M29" s="22"/>
      <c r="N29" s="18"/>
      <c r="O29" s="18"/>
      <c r="P29" s="18"/>
    </row>
    <row r="30" spans="1:16" s="76" customFormat="1">
      <c r="A30" s="18"/>
      <c r="B30" s="21"/>
      <c r="C30" s="18"/>
      <c r="D30" s="18"/>
      <c r="E30" s="18"/>
      <c r="F30" s="18"/>
      <c r="G30" s="21"/>
      <c r="H30" s="22"/>
      <c r="I30" s="18"/>
      <c r="J30" s="18"/>
      <c r="K30" s="18"/>
      <c r="L30" s="21"/>
      <c r="M30" s="22"/>
      <c r="N30" s="18"/>
      <c r="O30" s="18"/>
      <c r="P30" s="18"/>
    </row>
    <row r="31" spans="1:16" s="76" customFormat="1">
      <c r="A31" s="18"/>
      <c r="B31" s="21"/>
      <c r="C31" s="22"/>
      <c r="D31" s="18"/>
      <c r="E31" s="18"/>
      <c r="F31" s="18"/>
      <c r="G31" s="21"/>
      <c r="H31" s="22"/>
      <c r="I31" s="18"/>
      <c r="J31" s="18"/>
      <c r="K31" s="18"/>
      <c r="L31" s="21"/>
      <c r="M31" s="22"/>
      <c r="N31" s="18"/>
      <c r="O31" s="18"/>
      <c r="P31" s="18"/>
    </row>
    <row r="32" spans="1:16" s="76" customFormat="1">
      <c r="A32" s="18"/>
      <c r="B32" s="21"/>
      <c r="C32" s="22"/>
      <c r="D32" s="18"/>
      <c r="E32" s="18"/>
      <c r="F32" s="18"/>
      <c r="G32" s="21"/>
      <c r="H32" s="22"/>
      <c r="I32" s="18"/>
      <c r="J32" s="18"/>
      <c r="K32" s="18"/>
      <c r="L32" s="21"/>
      <c r="M32" s="22"/>
      <c r="N32" s="18"/>
      <c r="O32" s="18"/>
      <c r="P32" s="18"/>
    </row>
    <row r="33" spans="1:16" s="76" customFormat="1">
      <c r="A33" s="18"/>
      <c r="B33" s="21"/>
      <c r="C33" s="22"/>
      <c r="D33" s="18"/>
      <c r="E33" s="18"/>
      <c r="F33" s="18"/>
      <c r="G33" s="21"/>
      <c r="H33" s="22"/>
      <c r="I33" s="18"/>
      <c r="J33" s="18"/>
      <c r="K33" s="18"/>
      <c r="L33" s="21"/>
      <c r="M33" s="22"/>
      <c r="N33" s="18"/>
      <c r="O33" s="18"/>
      <c r="P33" s="18"/>
    </row>
    <row r="34" spans="1:16" s="76" customFormat="1">
      <c r="A34" s="18"/>
      <c r="B34" s="21"/>
      <c r="C34" s="22"/>
      <c r="D34" s="18"/>
      <c r="E34" s="18"/>
      <c r="F34" s="18"/>
      <c r="G34" s="21"/>
      <c r="H34" s="22"/>
      <c r="I34" s="18"/>
      <c r="J34" s="18"/>
      <c r="K34" s="18"/>
      <c r="L34" s="21"/>
      <c r="M34" s="22"/>
      <c r="N34" s="18"/>
      <c r="O34" s="18"/>
      <c r="P34" s="18"/>
    </row>
    <row r="35" spans="1:16" s="76" customFormat="1">
      <c r="A35" s="18"/>
      <c r="B35" s="21"/>
      <c r="C35" s="22"/>
      <c r="D35" s="18"/>
      <c r="E35" s="18"/>
      <c r="F35" s="18"/>
      <c r="G35" s="21"/>
      <c r="H35" s="22"/>
      <c r="I35" s="18"/>
      <c r="J35" s="18"/>
      <c r="K35" s="18"/>
      <c r="L35" s="21"/>
      <c r="M35" s="22"/>
      <c r="N35" s="18"/>
      <c r="O35" s="18"/>
      <c r="P35" s="18"/>
    </row>
    <row r="36" spans="1:16" s="76" customFormat="1">
      <c r="A36" s="18"/>
      <c r="B36" s="21"/>
      <c r="C36" s="22"/>
      <c r="D36" s="18"/>
      <c r="E36" s="18"/>
      <c r="F36" s="18"/>
      <c r="G36" s="21"/>
      <c r="H36" s="22"/>
      <c r="I36" s="18"/>
      <c r="J36" s="18"/>
      <c r="K36" s="18"/>
      <c r="L36" s="21"/>
      <c r="M36" s="22"/>
      <c r="N36" s="18"/>
      <c r="O36" s="18"/>
      <c r="P36" s="18"/>
    </row>
    <row r="37" spans="1:16" s="76" customFormat="1">
      <c r="A37" s="18"/>
      <c r="B37" s="21"/>
      <c r="C37" s="22"/>
      <c r="D37" s="18"/>
      <c r="E37" s="18"/>
      <c r="F37" s="18"/>
      <c r="G37" s="21"/>
      <c r="H37" s="22"/>
      <c r="I37" s="18"/>
      <c r="J37" s="18"/>
      <c r="K37" s="18"/>
      <c r="L37" s="21"/>
      <c r="M37" s="22"/>
      <c r="N37" s="18"/>
      <c r="O37" s="18"/>
      <c r="P37" s="18"/>
    </row>
    <row r="38" spans="1:16" s="76" customFormat="1">
      <c r="A38" s="18"/>
      <c r="B38" s="21"/>
      <c r="C38" s="22"/>
      <c r="D38" s="18"/>
      <c r="E38" s="18"/>
      <c r="F38" s="18"/>
      <c r="G38" s="21"/>
      <c r="H38" s="22"/>
      <c r="I38" s="18"/>
      <c r="J38" s="18"/>
      <c r="K38" s="18"/>
      <c r="L38" s="21"/>
      <c r="M38" s="22"/>
      <c r="N38" s="18"/>
      <c r="O38" s="18"/>
      <c r="P38" s="18"/>
    </row>
    <row r="39" spans="1:16" s="76" customFormat="1">
      <c r="A39" s="18"/>
      <c r="B39" s="21"/>
      <c r="C39" s="22"/>
      <c r="D39" s="18"/>
      <c r="E39" s="18"/>
      <c r="F39" s="18"/>
      <c r="G39" s="21"/>
      <c r="H39" s="22"/>
      <c r="I39" s="18"/>
      <c r="J39" s="18"/>
      <c r="K39" s="18"/>
      <c r="L39" s="21"/>
      <c r="M39" s="22"/>
      <c r="N39" s="18"/>
      <c r="O39" s="18"/>
      <c r="P39" s="18"/>
    </row>
    <row r="40" spans="1:16" s="76" customFormat="1">
      <c r="A40" s="18"/>
      <c r="B40" s="21"/>
      <c r="C40" s="22"/>
      <c r="D40" s="18"/>
      <c r="E40" s="18"/>
      <c r="F40" s="18"/>
      <c r="G40" s="21"/>
      <c r="H40" s="22"/>
      <c r="I40" s="18"/>
      <c r="J40" s="18"/>
      <c r="K40" s="18"/>
      <c r="L40" s="21"/>
      <c r="M40" s="22"/>
      <c r="N40" s="18"/>
      <c r="O40" s="18"/>
      <c r="P40" s="18"/>
    </row>
    <row r="41" spans="1:16" s="76" customFormat="1">
      <c r="A41" s="18"/>
      <c r="B41" s="21"/>
      <c r="C41" s="22"/>
      <c r="D41" s="18"/>
      <c r="E41" s="18"/>
      <c r="F41" s="18"/>
      <c r="G41" s="21"/>
      <c r="H41" s="22"/>
      <c r="I41" s="18"/>
      <c r="J41" s="18"/>
      <c r="K41" s="18"/>
      <c r="L41" s="21"/>
      <c r="M41" s="22"/>
      <c r="N41" s="18"/>
      <c r="O41" s="18"/>
      <c r="P41" s="18"/>
    </row>
    <row r="42" spans="1:16" s="76" customFormat="1">
      <c r="A42" s="18"/>
      <c r="B42" s="21"/>
      <c r="C42" s="22"/>
      <c r="D42" s="18"/>
      <c r="E42" s="18"/>
      <c r="F42" s="18"/>
      <c r="G42" s="21"/>
      <c r="H42" s="22"/>
      <c r="I42" s="18"/>
      <c r="J42" s="18"/>
      <c r="K42" s="18"/>
      <c r="L42" s="21"/>
      <c r="M42" s="22"/>
      <c r="N42" s="18"/>
      <c r="O42" s="18"/>
      <c r="P42" s="18"/>
    </row>
    <row r="43" spans="1:16" s="76" customFormat="1">
      <c r="A43" s="18"/>
      <c r="B43" s="21"/>
      <c r="C43" s="22"/>
      <c r="D43" s="18"/>
      <c r="E43" s="18"/>
      <c r="F43" s="18"/>
      <c r="G43" s="21"/>
      <c r="H43" s="22"/>
      <c r="I43" s="18"/>
      <c r="J43" s="18"/>
      <c r="K43" s="18"/>
      <c r="L43" s="21"/>
      <c r="M43" s="22"/>
      <c r="N43" s="18"/>
      <c r="O43" s="18"/>
      <c r="P43" s="18"/>
    </row>
    <row r="44" spans="1:16" s="76" customFormat="1">
      <c r="A44" s="18"/>
      <c r="B44" s="21"/>
      <c r="C44" s="22"/>
      <c r="D44" s="18"/>
      <c r="E44" s="18"/>
      <c r="F44" s="18"/>
      <c r="G44" s="21"/>
      <c r="H44" s="22"/>
      <c r="I44" s="18"/>
      <c r="J44" s="18"/>
      <c r="K44" s="18"/>
      <c r="L44" s="21"/>
      <c r="M44" s="22"/>
      <c r="N44" s="18"/>
      <c r="O44" s="18"/>
      <c r="P44" s="18"/>
    </row>
    <row r="45" spans="1:16" s="76" customFormat="1">
      <c r="A45" s="18"/>
      <c r="B45" s="21"/>
      <c r="C45" s="22"/>
      <c r="D45" s="18"/>
      <c r="E45" s="18"/>
      <c r="F45" s="18"/>
      <c r="G45" s="21"/>
      <c r="H45" s="22"/>
      <c r="I45" s="18"/>
      <c r="J45" s="18"/>
      <c r="K45" s="18"/>
      <c r="L45" s="21"/>
      <c r="M45" s="22"/>
      <c r="N45" s="18"/>
      <c r="O45" s="18"/>
      <c r="P45" s="18"/>
    </row>
    <row r="46" spans="1:16" s="76" customFormat="1">
      <c r="A46" s="18"/>
      <c r="B46" s="21"/>
      <c r="C46" s="22"/>
      <c r="D46" s="18"/>
      <c r="E46" s="18"/>
      <c r="F46" s="18"/>
      <c r="G46" s="21"/>
      <c r="H46" s="22"/>
      <c r="I46" s="18"/>
      <c r="J46" s="18"/>
      <c r="K46" s="18"/>
      <c r="L46" s="21"/>
      <c r="M46" s="22"/>
      <c r="N46" s="18"/>
      <c r="O46" s="18"/>
      <c r="P46" s="18"/>
    </row>
    <row r="47" spans="1:16" s="76" customFormat="1">
      <c r="A47" s="18"/>
      <c r="B47" s="21"/>
      <c r="C47" s="22"/>
      <c r="D47" s="18"/>
      <c r="E47" s="18"/>
      <c r="F47" s="18"/>
      <c r="G47" s="21"/>
      <c r="H47" s="22"/>
      <c r="I47" s="18"/>
      <c r="J47" s="18"/>
      <c r="K47" s="18"/>
      <c r="L47" s="21"/>
      <c r="M47" s="22"/>
      <c r="N47" s="18"/>
      <c r="O47" s="18"/>
      <c r="P47" s="18"/>
    </row>
    <row r="48" spans="1:16" s="76" customFormat="1">
      <c r="A48" s="18"/>
      <c r="B48" s="21"/>
      <c r="C48" s="22"/>
      <c r="D48" s="18"/>
      <c r="E48" s="18"/>
      <c r="F48" s="18"/>
      <c r="G48" s="21"/>
      <c r="H48" s="22"/>
      <c r="I48" s="18"/>
      <c r="J48" s="18"/>
      <c r="K48" s="18"/>
      <c r="L48" s="21"/>
      <c r="M48" s="22"/>
      <c r="N48" s="18"/>
      <c r="O48" s="18"/>
      <c r="P48" s="18"/>
    </row>
    <row r="49" spans="1:16" s="76" customFormat="1">
      <c r="A49" s="18"/>
      <c r="B49" s="21"/>
      <c r="C49" s="22"/>
      <c r="D49" s="18"/>
      <c r="E49" s="18"/>
      <c r="F49" s="18"/>
      <c r="G49" s="21"/>
      <c r="H49" s="22"/>
      <c r="I49" s="18"/>
      <c r="J49" s="18"/>
      <c r="K49" s="18"/>
      <c r="L49" s="21"/>
      <c r="M49" s="22"/>
      <c r="N49" s="18"/>
      <c r="O49" s="18"/>
      <c r="P49" s="18"/>
    </row>
    <row r="50" spans="1:16" s="76" customFormat="1">
      <c r="A50" s="18"/>
      <c r="B50" s="21"/>
      <c r="C50" s="22"/>
      <c r="D50" s="18"/>
      <c r="E50" s="18"/>
      <c r="F50" s="18"/>
      <c r="G50" s="21"/>
      <c r="H50" s="22"/>
      <c r="I50" s="18"/>
      <c r="J50" s="18"/>
      <c r="K50" s="18"/>
      <c r="L50" s="21"/>
      <c r="M50" s="22"/>
      <c r="N50" s="18"/>
      <c r="O50" s="18"/>
      <c r="P50" s="18"/>
    </row>
    <row r="51" spans="1:16" s="76" customFormat="1">
      <c r="A51" s="18"/>
      <c r="B51" s="21"/>
      <c r="C51" s="22"/>
      <c r="D51" s="18"/>
      <c r="E51" s="18"/>
      <c r="F51" s="18"/>
      <c r="G51" s="21"/>
      <c r="H51" s="22"/>
      <c r="I51" s="18"/>
      <c r="J51" s="18"/>
      <c r="K51" s="18"/>
      <c r="L51" s="21"/>
      <c r="M51" s="22"/>
      <c r="N51" s="18"/>
      <c r="O51" s="18"/>
      <c r="P51" s="18"/>
    </row>
    <row r="52" spans="1:16" s="76" customFormat="1">
      <c r="A52" s="18"/>
      <c r="B52" s="21"/>
      <c r="C52" s="22"/>
      <c r="D52" s="18"/>
      <c r="E52" s="18"/>
      <c r="F52" s="18"/>
      <c r="G52" s="21"/>
      <c r="H52" s="22"/>
      <c r="I52" s="18"/>
      <c r="J52" s="18"/>
      <c r="K52" s="18"/>
      <c r="L52" s="21"/>
      <c r="M52" s="22"/>
      <c r="N52" s="18"/>
      <c r="O52" s="18"/>
      <c r="P52" s="18"/>
    </row>
    <row r="53" spans="1:16" s="76" customFormat="1">
      <c r="A53" s="18"/>
      <c r="B53" s="21"/>
      <c r="C53" s="22"/>
      <c r="D53" s="18"/>
      <c r="E53" s="18"/>
      <c r="F53" s="18"/>
      <c r="G53" s="21"/>
      <c r="H53" s="22"/>
      <c r="I53" s="18"/>
      <c r="J53" s="18"/>
      <c r="K53" s="18"/>
      <c r="L53" s="21"/>
      <c r="M53" s="22"/>
      <c r="N53" s="18"/>
      <c r="O53" s="18"/>
      <c r="P53" s="18"/>
    </row>
    <row r="54" spans="1:16" s="76" customFormat="1">
      <c r="A54" s="18"/>
      <c r="B54" s="21"/>
      <c r="C54" s="22"/>
      <c r="D54" s="18"/>
      <c r="E54" s="18"/>
      <c r="F54" s="18"/>
      <c r="G54" s="21"/>
      <c r="H54" s="22"/>
      <c r="I54" s="18"/>
      <c r="J54" s="18"/>
      <c r="K54" s="18"/>
      <c r="L54" s="21"/>
      <c r="M54" s="22"/>
      <c r="N54" s="18"/>
      <c r="O54" s="18"/>
      <c r="P54" s="18"/>
    </row>
    <row r="55" spans="1:16" s="76" customFormat="1">
      <c r="A55" s="18"/>
      <c r="B55" s="21"/>
      <c r="C55" s="22"/>
      <c r="D55" s="18"/>
      <c r="E55" s="18"/>
      <c r="F55" s="18"/>
      <c r="G55" s="21"/>
      <c r="H55" s="22"/>
      <c r="I55" s="18"/>
      <c r="J55" s="18"/>
      <c r="K55" s="18"/>
      <c r="L55" s="21"/>
      <c r="M55" s="22"/>
      <c r="N55" s="18"/>
      <c r="O55" s="18"/>
      <c r="P55" s="18"/>
    </row>
    <row r="56" spans="1:16" s="76" customFormat="1">
      <c r="A56" s="18"/>
      <c r="B56" s="21"/>
      <c r="C56" s="22"/>
      <c r="D56" s="18"/>
      <c r="E56" s="18"/>
      <c r="F56" s="18"/>
      <c r="G56" s="21"/>
      <c r="H56" s="22"/>
      <c r="I56" s="18"/>
      <c r="J56" s="18"/>
      <c r="K56" s="18"/>
      <c r="L56" s="21"/>
      <c r="M56" s="22"/>
      <c r="N56" s="18"/>
      <c r="O56" s="18"/>
      <c r="P56" s="18"/>
    </row>
    <row r="57" spans="1:16" s="76" customFormat="1">
      <c r="A57" s="18"/>
      <c r="B57" s="21"/>
      <c r="C57" s="22"/>
      <c r="D57" s="18"/>
      <c r="E57" s="18"/>
      <c r="F57" s="18"/>
      <c r="G57" s="21"/>
      <c r="H57" s="22"/>
      <c r="I57" s="18"/>
      <c r="J57" s="18"/>
      <c r="K57" s="18"/>
      <c r="L57" s="21"/>
      <c r="M57" s="22"/>
      <c r="N57" s="18"/>
      <c r="O57" s="18"/>
      <c r="P57" s="18"/>
    </row>
    <row r="58" spans="1:16" s="76" customFormat="1">
      <c r="A58" s="18"/>
      <c r="B58" s="21"/>
      <c r="C58" s="22"/>
      <c r="D58" s="18"/>
      <c r="E58" s="18"/>
      <c r="F58" s="18"/>
      <c r="G58" s="21"/>
      <c r="H58" s="22"/>
      <c r="I58" s="18"/>
      <c r="J58" s="18"/>
      <c r="K58" s="18"/>
      <c r="L58" s="21"/>
      <c r="M58" s="22"/>
      <c r="N58" s="18"/>
      <c r="O58" s="18"/>
      <c r="P58" s="18"/>
    </row>
    <row r="59" spans="1:16" s="76" customFormat="1">
      <c r="A59" s="18"/>
      <c r="B59" s="21"/>
      <c r="C59" s="22"/>
      <c r="D59" s="18"/>
      <c r="E59" s="18"/>
      <c r="F59" s="18"/>
      <c r="G59" s="21"/>
      <c r="H59" s="22"/>
      <c r="I59" s="18"/>
      <c r="J59" s="18"/>
      <c r="K59" s="18"/>
      <c r="L59" s="21"/>
      <c r="M59" s="22"/>
      <c r="N59" s="18"/>
      <c r="O59" s="18"/>
      <c r="P59" s="18"/>
    </row>
    <row r="60" spans="1:16" s="76" customFormat="1">
      <c r="A60" s="18"/>
      <c r="B60" s="21"/>
      <c r="C60" s="22"/>
      <c r="D60" s="18"/>
      <c r="E60" s="18"/>
      <c r="F60" s="18"/>
      <c r="G60" s="21"/>
      <c r="H60" s="22"/>
      <c r="I60" s="18"/>
      <c r="J60" s="18"/>
      <c r="K60" s="18"/>
      <c r="L60" s="21"/>
      <c r="M60" s="22"/>
      <c r="N60" s="18"/>
      <c r="O60" s="18"/>
      <c r="P60" s="18"/>
    </row>
    <row r="61" spans="1:16" s="76" customFormat="1">
      <c r="A61" s="18"/>
      <c r="B61" s="21"/>
      <c r="C61" s="22"/>
      <c r="D61" s="18"/>
      <c r="E61" s="18"/>
      <c r="F61" s="18"/>
      <c r="G61" s="21"/>
      <c r="H61" s="22"/>
      <c r="I61" s="18"/>
      <c r="J61" s="18"/>
      <c r="K61" s="18"/>
      <c r="L61" s="21"/>
      <c r="M61" s="22"/>
      <c r="N61" s="18"/>
      <c r="O61" s="18"/>
      <c r="P61" s="18"/>
    </row>
    <row r="62" spans="1:16" s="76" customFormat="1">
      <c r="A62" s="18"/>
      <c r="B62" s="21"/>
      <c r="C62" s="22"/>
      <c r="D62" s="18"/>
      <c r="E62" s="18"/>
      <c r="F62" s="18"/>
      <c r="G62" s="21"/>
      <c r="H62" s="22"/>
      <c r="I62" s="18"/>
      <c r="J62" s="18"/>
      <c r="K62" s="18"/>
      <c r="L62" s="21"/>
      <c r="M62" s="22"/>
      <c r="N62" s="18"/>
      <c r="O62" s="18"/>
      <c r="P62" s="18"/>
    </row>
    <row r="63" spans="1:16" s="76" customFormat="1">
      <c r="A63" s="18"/>
      <c r="B63" s="21"/>
      <c r="C63" s="22"/>
      <c r="D63" s="18"/>
      <c r="E63" s="18"/>
      <c r="F63" s="18"/>
      <c r="G63" s="21"/>
      <c r="H63" s="22"/>
      <c r="I63" s="18"/>
      <c r="J63" s="18"/>
      <c r="K63" s="18"/>
      <c r="L63" s="21"/>
      <c r="M63" s="22"/>
      <c r="N63" s="18"/>
      <c r="O63" s="18"/>
      <c r="P63" s="18"/>
    </row>
    <row r="64" spans="1:16" s="76" customFormat="1">
      <c r="A64" s="18"/>
      <c r="B64" s="21"/>
      <c r="C64" s="22"/>
      <c r="D64" s="18"/>
      <c r="E64" s="18"/>
      <c r="F64" s="18"/>
      <c r="G64" s="21"/>
      <c r="H64" s="22"/>
      <c r="I64" s="18"/>
      <c r="J64" s="18"/>
      <c r="K64" s="18"/>
      <c r="L64" s="21"/>
      <c r="M64" s="22"/>
      <c r="N64" s="18"/>
      <c r="O64" s="18"/>
      <c r="P64" s="18"/>
    </row>
    <row r="65" spans="1:16" s="76" customFormat="1">
      <c r="A65" s="18"/>
      <c r="B65" s="21"/>
      <c r="C65" s="22"/>
      <c r="D65" s="18"/>
      <c r="E65" s="18"/>
      <c r="F65" s="18"/>
      <c r="G65" s="21"/>
      <c r="H65" s="22"/>
      <c r="I65" s="18"/>
      <c r="J65" s="18"/>
      <c r="K65" s="18"/>
      <c r="L65" s="21"/>
      <c r="M65" s="22"/>
      <c r="N65" s="18"/>
      <c r="O65" s="18"/>
      <c r="P65" s="18"/>
    </row>
    <row r="66" spans="1:16" s="76" customFormat="1">
      <c r="A66" s="18"/>
      <c r="B66" s="21"/>
      <c r="C66" s="22"/>
      <c r="D66" s="18"/>
      <c r="E66" s="18"/>
      <c r="F66" s="18"/>
      <c r="G66" s="21"/>
      <c r="H66" s="22"/>
      <c r="I66" s="18"/>
      <c r="J66" s="18"/>
      <c r="K66" s="18"/>
      <c r="L66" s="21"/>
      <c r="M66" s="22"/>
      <c r="N66" s="18"/>
      <c r="O66" s="18"/>
      <c r="P66" s="18"/>
    </row>
    <row r="67" spans="1:16" s="76" customFormat="1">
      <c r="A67" s="18"/>
      <c r="B67" s="21"/>
      <c r="C67" s="22"/>
      <c r="D67" s="18"/>
      <c r="E67" s="18"/>
      <c r="F67" s="18"/>
      <c r="G67" s="21"/>
      <c r="H67" s="22"/>
      <c r="I67" s="18"/>
      <c r="J67" s="18"/>
      <c r="K67" s="18"/>
      <c r="L67" s="21"/>
      <c r="M67" s="22"/>
      <c r="N67" s="18"/>
      <c r="O67" s="18"/>
      <c r="P67" s="18"/>
    </row>
    <row r="68" spans="1:16" s="76" customFormat="1">
      <c r="A68" s="18"/>
      <c r="B68" s="21"/>
      <c r="C68" s="22"/>
      <c r="D68" s="18"/>
      <c r="E68" s="18"/>
      <c r="F68" s="18"/>
      <c r="G68" s="21"/>
      <c r="H68" s="22"/>
      <c r="I68" s="18"/>
      <c r="J68" s="18"/>
      <c r="K68" s="18"/>
      <c r="L68" s="21"/>
      <c r="M68" s="22"/>
      <c r="N68" s="18"/>
      <c r="O68" s="18"/>
      <c r="P68" s="18"/>
    </row>
    <row r="69" spans="1:16" s="76" customFormat="1">
      <c r="A69" s="18"/>
      <c r="B69" s="21"/>
      <c r="C69" s="22"/>
      <c r="D69" s="18"/>
      <c r="E69" s="18"/>
      <c r="F69" s="18"/>
      <c r="G69" s="21"/>
      <c r="H69" s="22"/>
      <c r="I69" s="18"/>
      <c r="J69" s="18"/>
      <c r="K69" s="18"/>
      <c r="L69" s="21"/>
      <c r="M69" s="22"/>
      <c r="N69" s="18"/>
      <c r="O69" s="18"/>
      <c r="P69" s="18"/>
    </row>
    <row r="70" spans="1:16" s="76" customFormat="1">
      <c r="A70" s="18"/>
      <c r="B70" s="21"/>
      <c r="C70" s="22"/>
      <c r="D70" s="18"/>
      <c r="E70" s="18"/>
      <c r="F70" s="18"/>
      <c r="G70" s="21"/>
      <c r="H70" s="22"/>
      <c r="I70" s="18"/>
      <c r="J70" s="18"/>
      <c r="K70" s="18"/>
      <c r="L70" s="21"/>
      <c r="M70" s="22"/>
      <c r="N70" s="18"/>
      <c r="O70" s="18"/>
      <c r="P70" s="18"/>
    </row>
    <row r="71" spans="1:16" s="76" customFormat="1">
      <c r="A71" s="18"/>
      <c r="B71" s="21"/>
      <c r="C71" s="22"/>
      <c r="D71" s="18"/>
      <c r="E71" s="18"/>
      <c r="F71" s="18"/>
      <c r="G71" s="21"/>
      <c r="H71" s="22"/>
      <c r="I71" s="18"/>
      <c r="J71" s="18"/>
      <c r="K71" s="18"/>
      <c r="L71" s="21"/>
      <c r="M71" s="22"/>
      <c r="N71" s="18"/>
      <c r="O71" s="18"/>
      <c r="P71" s="18"/>
    </row>
    <row r="72" spans="1:16" s="76" customFormat="1">
      <c r="A72" s="18"/>
      <c r="B72" s="21"/>
      <c r="C72" s="22"/>
      <c r="D72" s="18"/>
      <c r="E72" s="18"/>
      <c r="F72" s="18"/>
      <c r="G72" s="21"/>
      <c r="H72" s="22"/>
      <c r="I72" s="18"/>
      <c r="J72" s="18"/>
      <c r="K72" s="18"/>
      <c r="L72" s="21"/>
      <c r="M72" s="22"/>
      <c r="N72" s="18"/>
      <c r="O72" s="18"/>
      <c r="P72" s="18"/>
    </row>
    <row r="73" spans="1:16" s="76" customFormat="1">
      <c r="A73" s="18"/>
      <c r="B73" s="21"/>
      <c r="C73" s="22"/>
      <c r="D73" s="18"/>
      <c r="E73" s="18"/>
      <c r="F73" s="18"/>
      <c r="G73" s="21"/>
      <c r="H73" s="22"/>
      <c r="I73" s="18"/>
      <c r="J73" s="18"/>
      <c r="K73" s="18"/>
      <c r="L73" s="21"/>
      <c r="M73" s="22"/>
      <c r="N73" s="18"/>
      <c r="O73" s="18"/>
      <c r="P73" s="18"/>
    </row>
    <row r="74" spans="1:16" s="76" customFormat="1">
      <c r="A74" s="18"/>
      <c r="B74" s="21"/>
      <c r="C74" s="22"/>
      <c r="D74" s="18"/>
      <c r="E74" s="18"/>
      <c r="F74" s="18"/>
      <c r="G74" s="21"/>
      <c r="H74" s="22"/>
      <c r="I74" s="18"/>
      <c r="J74" s="18"/>
      <c r="K74" s="18"/>
      <c r="L74" s="21"/>
      <c r="M74" s="22"/>
      <c r="N74" s="18"/>
      <c r="O74" s="18"/>
      <c r="P74" s="18"/>
    </row>
    <row r="75" spans="1:16" s="76" customFormat="1">
      <c r="A75" s="18"/>
      <c r="B75" s="21"/>
      <c r="C75" s="22"/>
      <c r="D75" s="18"/>
      <c r="E75" s="18"/>
      <c r="F75" s="18"/>
      <c r="G75" s="21"/>
      <c r="H75" s="22"/>
      <c r="I75" s="18"/>
      <c r="J75" s="18"/>
      <c r="K75" s="18"/>
      <c r="L75" s="21"/>
      <c r="M75" s="22"/>
      <c r="N75" s="18"/>
      <c r="O75" s="18"/>
      <c r="P75" s="18"/>
    </row>
    <row r="76" spans="1:16" s="76" customFormat="1">
      <c r="A76" s="18"/>
      <c r="B76" s="21"/>
      <c r="C76" s="22"/>
      <c r="D76" s="18"/>
      <c r="E76" s="18"/>
      <c r="F76" s="18"/>
      <c r="G76" s="21"/>
      <c r="H76" s="22"/>
      <c r="I76" s="18"/>
      <c r="J76" s="18"/>
      <c r="K76" s="18"/>
      <c r="L76" s="21"/>
      <c r="M76" s="22"/>
      <c r="N76" s="18"/>
      <c r="O76" s="18"/>
      <c r="P76" s="18"/>
    </row>
    <row r="77" spans="1:16" s="76" customFormat="1">
      <c r="A77" s="18"/>
      <c r="B77" s="21"/>
      <c r="C77" s="22"/>
      <c r="D77" s="18"/>
      <c r="E77" s="18"/>
      <c r="F77" s="18"/>
      <c r="G77" s="21"/>
      <c r="H77" s="22"/>
      <c r="I77" s="18"/>
      <c r="J77" s="18"/>
      <c r="K77" s="18"/>
      <c r="L77" s="21"/>
      <c r="M77" s="22"/>
      <c r="N77" s="18"/>
      <c r="O77" s="18"/>
      <c r="P77" s="18"/>
    </row>
    <row r="78" spans="1:16" s="76" customFormat="1">
      <c r="A78" s="18"/>
      <c r="B78" s="21"/>
      <c r="C78" s="22"/>
      <c r="D78" s="18"/>
      <c r="E78" s="18"/>
      <c r="F78" s="18"/>
      <c r="G78" s="21"/>
      <c r="H78" s="22"/>
      <c r="I78" s="18"/>
      <c r="J78" s="18"/>
      <c r="K78" s="18"/>
      <c r="L78" s="21"/>
      <c r="M78" s="22"/>
      <c r="N78" s="18"/>
      <c r="O78" s="18"/>
      <c r="P78" s="18"/>
    </row>
    <row r="79" spans="1:16" s="76" customFormat="1">
      <c r="A79" s="18"/>
      <c r="B79" s="21"/>
      <c r="C79" s="22"/>
      <c r="D79" s="18"/>
      <c r="E79" s="18"/>
      <c r="F79" s="18"/>
      <c r="G79" s="21"/>
      <c r="H79" s="22"/>
      <c r="I79" s="18"/>
      <c r="J79" s="18"/>
      <c r="K79" s="18"/>
      <c r="L79" s="21"/>
      <c r="M79" s="22"/>
      <c r="N79" s="18"/>
      <c r="O79" s="18"/>
      <c r="P79" s="18"/>
    </row>
    <row r="80" spans="1:16" s="76" customFormat="1">
      <c r="A80" s="18"/>
      <c r="B80" s="21"/>
      <c r="C80" s="22"/>
      <c r="D80" s="18"/>
      <c r="E80" s="18"/>
      <c r="F80" s="18"/>
      <c r="G80" s="21"/>
      <c r="H80" s="22"/>
      <c r="I80" s="18"/>
      <c r="J80" s="18"/>
      <c r="K80" s="18"/>
      <c r="L80" s="21"/>
      <c r="M80" s="22"/>
      <c r="N80" s="18"/>
      <c r="O80" s="18"/>
      <c r="P80" s="18"/>
    </row>
  </sheetData>
  <phoneticPr fontId="20" type="noConversion"/>
  <pageMargins left="0.7" right="0.7" top="0.75" bottom="0.75" header="0.3" footer="0.3"/>
  <pageSetup paperSize="9" scale="75" orientation="landscape" r:id="rId1"/>
  <colBreaks count="1" manualBreakCount="1">
    <brk id="16"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81"/>
  <sheetViews>
    <sheetView view="pageBreakPreview" zoomScale="90" zoomScaleNormal="100" zoomScaleSheetLayoutView="90" workbookViewId="0">
      <selection activeCell="C16" sqref="C16"/>
    </sheetView>
  </sheetViews>
  <sheetFormatPr defaultRowHeight="16.5"/>
  <cols>
    <col min="1" max="1" width="3" style="18" customWidth="1"/>
    <col min="2" max="2" width="13.125" style="19" customWidth="1"/>
    <col min="3" max="3" width="19.875" style="20" customWidth="1"/>
    <col min="4" max="6" width="7.875" style="18" customWidth="1"/>
    <col min="7" max="7" width="13.125" style="21" customWidth="1"/>
    <col min="8" max="8" width="19.875" style="22" customWidth="1"/>
    <col min="9" max="11" width="7.875" style="18" customWidth="1"/>
    <col min="12" max="12" width="13.125" style="21" customWidth="1"/>
    <col min="13" max="13" width="19.875" style="22" customWidth="1"/>
    <col min="14" max="16" width="7.875" style="18" customWidth="1"/>
    <col min="17" max="16384" width="9" style="18"/>
  </cols>
  <sheetData>
    <row r="1" spans="1:19" s="69" customFormat="1" ht="25.5">
      <c r="A1" s="82" t="s">
        <v>112</v>
      </c>
      <c r="B1" s="83"/>
      <c r="C1" s="16"/>
      <c r="D1" s="84"/>
      <c r="E1" s="84"/>
      <c r="F1" s="84"/>
      <c r="G1" s="83"/>
      <c r="H1" s="16"/>
      <c r="I1" s="84"/>
      <c r="J1" s="84"/>
      <c r="K1" s="84"/>
      <c r="L1" s="83"/>
      <c r="M1" s="16"/>
      <c r="N1" s="84"/>
      <c r="O1" s="84"/>
      <c r="P1" s="84"/>
    </row>
    <row r="2" spans="1:19" s="69" customFormat="1" ht="5.25" customHeight="1">
      <c r="A2" s="82"/>
      <c r="B2" s="83"/>
      <c r="C2" s="16"/>
      <c r="D2" s="84"/>
      <c r="E2" s="84"/>
      <c r="F2" s="84"/>
      <c r="G2" s="83"/>
      <c r="H2" s="16"/>
      <c r="I2" s="84"/>
      <c r="J2" s="84"/>
      <c r="K2" s="84"/>
      <c r="L2" s="83"/>
      <c r="M2" s="16"/>
      <c r="N2" s="84"/>
      <c r="O2" s="84"/>
      <c r="P2" s="84"/>
    </row>
    <row r="3" spans="1:19" s="69" customFormat="1">
      <c r="A3" s="13" t="s">
        <v>103</v>
      </c>
      <c r="B3" s="83"/>
      <c r="C3" s="15"/>
      <c r="D3" s="84"/>
      <c r="E3" s="84"/>
      <c r="F3" s="84"/>
      <c r="G3" s="83"/>
      <c r="H3" s="16"/>
      <c r="I3" s="84"/>
      <c r="J3" s="84"/>
      <c r="K3" s="84"/>
      <c r="L3" s="83"/>
      <c r="M3" s="16"/>
      <c r="N3" s="84"/>
      <c r="O3" s="84"/>
      <c r="P3" s="85"/>
    </row>
    <row r="4" spans="1:19" ht="8.25" customHeight="1"/>
    <row r="5" spans="1:19" s="62" customFormat="1" ht="14.25">
      <c r="A5" s="23" t="s">
        <v>0</v>
      </c>
      <c r="B5" s="86"/>
      <c r="C5" s="87" t="s">
        <v>1</v>
      </c>
      <c r="D5" s="86"/>
      <c r="E5" s="88"/>
      <c r="F5" s="89"/>
      <c r="G5" s="86"/>
      <c r="H5" s="87" t="s">
        <v>2</v>
      </c>
      <c r="I5" s="86"/>
      <c r="J5" s="90"/>
      <c r="K5" s="91"/>
      <c r="L5" s="92"/>
      <c r="M5" s="87" t="s">
        <v>3</v>
      </c>
      <c r="N5" s="86"/>
      <c r="O5" s="90"/>
      <c r="P5" s="28"/>
    </row>
    <row r="6" spans="1:19" s="62" customFormat="1" ht="13.5" customHeight="1">
      <c r="A6" s="24"/>
      <c r="B6" s="25" t="s">
        <v>4</v>
      </c>
      <c r="C6" s="26"/>
      <c r="D6" s="23" t="s">
        <v>5</v>
      </c>
      <c r="E6" s="27" t="s">
        <v>6</v>
      </c>
      <c r="F6" s="23" t="s">
        <v>5</v>
      </c>
      <c r="G6" s="25" t="s">
        <v>4</v>
      </c>
      <c r="H6" s="26"/>
      <c r="I6" s="23" t="s">
        <v>5</v>
      </c>
      <c r="J6" s="27" t="s">
        <v>6</v>
      </c>
      <c r="K6" s="23" t="s">
        <v>5</v>
      </c>
      <c r="L6" s="25" t="s">
        <v>4</v>
      </c>
      <c r="M6" s="26"/>
      <c r="N6" s="23" t="s">
        <v>5</v>
      </c>
      <c r="O6" s="27" t="s">
        <v>6</v>
      </c>
      <c r="P6" s="28" t="s">
        <v>5</v>
      </c>
    </row>
    <row r="7" spans="1:19" s="62" customFormat="1" ht="13.5" customHeight="1">
      <c r="A7" s="24"/>
      <c r="B7" s="29" t="s">
        <v>93</v>
      </c>
      <c r="C7" s="30" t="s">
        <v>8</v>
      </c>
      <c r="D7" s="31"/>
      <c r="E7" s="32" t="s">
        <v>9</v>
      </c>
      <c r="F7" s="31" t="s">
        <v>10</v>
      </c>
      <c r="G7" s="29" t="s">
        <v>93</v>
      </c>
      <c r="H7" s="30" t="s">
        <v>8</v>
      </c>
      <c r="I7" s="31"/>
      <c r="J7" s="32" t="s">
        <v>9</v>
      </c>
      <c r="K7" s="31" t="s">
        <v>10</v>
      </c>
      <c r="L7" s="29" t="s">
        <v>93</v>
      </c>
      <c r="M7" s="30" t="s">
        <v>8</v>
      </c>
      <c r="N7" s="31"/>
      <c r="O7" s="32" t="s">
        <v>9</v>
      </c>
      <c r="P7" s="33" t="s">
        <v>10</v>
      </c>
    </row>
    <row r="8" spans="1:19" s="62" customFormat="1" ht="13.5" customHeight="1">
      <c r="A8" s="34" t="s">
        <v>11</v>
      </c>
      <c r="B8" s="35" t="s">
        <v>12</v>
      </c>
      <c r="C8" s="36"/>
      <c r="D8" s="34" t="s">
        <v>13</v>
      </c>
      <c r="E8" s="37" t="s">
        <v>14</v>
      </c>
      <c r="F8" s="34" t="s">
        <v>15</v>
      </c>
      <c r="G8" s="35" t="s">
        <v>12</v>
      </c>
      <c r="H8" s="36"/>
      <c r="I8" s="34" t="s">
        <v>13</v>
      </c>
      <c r="J8" s="37" t="s">
        <v>14</v>
      </c>
      <c r="K8" s="34" t="s">
        <v>15</v>
      </c>
      <c r="L8" s="35" t="s">
        <v>12</v>
      </c>
      <c r="M8" s="36"/>
      <c r="N8" s="34" t="s">
        <v>13</v>
      </c>
      <c r="O8" s="37" t="s">
        <v>14</v>
      </c>
      <c r="P8" s="35" t="s">
        <v>15</v>
      </c>
    </row>
    <row r="9" spans="1:19" s="100" customFormat="1" ht="28.9" customHeight="1">
      <c r="A9" s="93" t="s">
        <v>16</v>
      </c>
      <c r="B9" s="94" t="s">
        <v>30</v>
      </c>
      <c r="C9" s="95" t="s">
        <v>17</v>
      </c>
      <c r="D9" s="96">
        <v>10193</v>
      </c>
      <c r="E9" s="97">
        <v>135.37858189441295</v>
      </c>
      <c r="F9" s="98">
        <v>100</v>
      </c>
      <c r="G9" s="94" t="s">
        <v>30</v>
      </c>
      <c r="H9" s="95" t="s">
        <v>17</v>
      </c>
      <c r="I9" s="96">
        <v>7583</v>
      </c>
      <c r="J9" s="97">
        <v>201.44012555540149</v>
      </c>
      <c r="K9" s="98">
        <v>100</v>
      </c>
      <c r="L9" s="94" t="s">
        <v>30</v>
      </c>
      <c r="M9" s="95" t="s">
        <v>17</v>
      </c>
      <c r="N9" s="96">
        <v>2610</v>
      </c>
      <c r="O9" s="97">
        <v>69.325213341039671</v>
      </c>
      <c r="P9" s="99">
        <v>100</v>
      </c>
    </row>
    <row r="10" spans="1:19" s="103" customFormat="1" ht="28.9" customHeight="1">
      <c r="A10" s="101">
        <v>1</v>
      </c>
      <c r="B10" s="102" t="s">
        <v>37</v>
      </c>
      <c r="C10" s="95" t="s">
        <v>36</v>
      </c>
      <c r="D10" s="96">
        <v>2502</v>
      </c>
      <c r="E10" s="97">
        <v>33.230374953381848</v>
      </c>
      <c r="F10" s="98">
        <v>24.546257235357601</v>
      </c>
      <c r="G10" s="102" t="s">
        <v>37</v>
      </c>
      <c r="H10" s="95" t="s">
        <v>36</v>
      </c>
      <c r="I10" s="96">
        <v>1602</v>
      </c>
      <c r="J10" s="97">
        <v>42.556650552519216</v>
      </c>
      <c r="K10" s="98">
        <v>21.126203349597787</v>
      </c>
      <c r="L10" s="102" t="s">
        <v>37</v>
      </c>
      <c r="M10" s="95" t="s">
        <v>36</v>
      </c>
      <c r="N10" s="96">
        <v>900</v>
      </c>
      <c r="O10" s="97">
        <v>23.905245979668852</v>
      </c>
      <c r="P10" s="99">
        <v>34.482758620689658</v>
      </c>
    </row>
    <row r="11" spans="1:19" s="103" customFormat="1" ht="28.9" customHeight="1">
      <c r="A11" s="101">
        <v>2</v>
      </c>
      <c r="B11" s="102" t="s">
        <v>63</v>
      </c>
      <c r="C11" s="95" t="s">
        <v>20</v>
      </c>
      <c r="D11" s="96">
        <v>1462</v>
      </c>
      <c r="E11" s="97">
        <v>19.417589201376604</v>
      </c>
      <c r="F11" s="98">
        <v>14.343176689885215</v>
      </c>
      <c r="G11" s="102" t="s">
        <v>63</v>
      </c>
      <c r="H11" s="95" t="s">
        <v>20</v>
      </c>
      <c r="I11" s="96">
        <v>1233</v>
      </c>
      <c r="J11" s="97">
        <v>32.754275987051301</v>
      </c>
      <c r="K11" s="98">
        <v>16.260055387049981</v>
      </c>
      <c r="L11" s="102" t="s">
        <v>95</v>
      </c>
      <c r="M11" s="95" t="s">
        <v>71</v>
      </c>
      <c r="N11" s="96">
        <v>404</v>
      </c>
      <c r="O11" s="97">
        <v>10.73079930642913</v>
      </c>
      <c r="P11" s="99">
        <v>15.478927203065135</v>
      </c>
    </row>
    <row r="12" spans="1:19" s="103" customFormat="1" ht="28.9" customHeight="1">
      <c r="A12" s="101">
        <v>3</v>
      </c>
      <c r="B12" s="102" t="s">
        <v>95</v>
      </c>
      <c r="C12" s="95" t="s">
        <v>71</v>
      </c>
      <c r="D12" s="96">
        <v>1271</v>
      </c>
      <c r="E12" s="97">
        <v>16.880817971921793</v>
      </c>
      <c r="F12" s="98">
        <v>12.469341705091729</v>
      </c>
      <c r="G12" s="102" t="s">
        <v>110</v>
      </c>
      <c r="H12" s="95" t="s">
        <v>73</v>
      </c>
      <c r="I12" s="96">
        <v>893</v>
      </c>
      <c r="J12" s="97">
        <v>23.722277742446725</v>
      </c>
      <c r="K12" s="98">
        <v>11.776341817222736</v>
      </c>
      <c r="L12" s="102" t="s">
        <v>63</v>
      </c>
      <c r="M12" s="95" t="s">
        <v>20</v>
      </c>
      <c r="N12" s="96">
        <v>229</v>
      </c>
      <c r="O12" s="97">
        <v>6.0825570326046305</v>
      </c>
      <c r="P12" s="99">
        <v>8.773946360153257</v>
      </c>
    </row>
    <row r="13" spans="1:19" s="103" customFormat="1" ht="28.9" customHeight="1">
      <c r="A13" s="101">
        <v>4</v>
      </c>
      <c r="B13" s="102" t="s">
        <v>110</v>
      </c>
      <c r="C13" s="95" t="s">
        <v>73</v>
      </c>
      <c r="D13" s="96">
        <v>995</v>
      </c>
      <c r="E13" s="97">
        <v>13.215117137735787</v>
      </c>
      <c r="F13" s="98">
        <v>9.7616010987932889</v>
      </c>
      <c r="G13" s="102" t="s">
        <v>95</v>
      </c>
      <c r="H13" s="95" t="s">
        <v>71</v>
      </c>
      <c r="I13" s="96">
        <v>867</v>
      </c>
      <c r="J13" s="97">
        <v>23.031595523741672</v>
      </c>
      <c r="K13" s="98">
        <v>11.433469603059475</v>
      </c>
      <c r="L13" s="102" t="s">
        <v>45</v>
      </c>
      <c r="M13" s="95" t="s">
        <v>66</v>
      </c>
      <c r="N13" s="96">
        <v>131</v>
      </c>
      <c r="O13" s="97">
        <v>3.4795413592629107</v>
      </c>
      <c r="P13" s="99">
        <v>5.019157088122606</v>
      </c>
      <c r="R13" s="18"/>
      <c r="S13" s="76"/>
    </row>
    <row r="14" spans="1:19" s="103" customFormat="1" ht="28.9" customHeight="1">
      <c r="A14" s="101">
        <v>5</v>
      </c>
      <c r="B14" s="102" t="s">
        <v>45</v>
      </c>
      <c r="C14" s="95" t="s">
        <v>66</v>
      </c>
      <c r="D14" s="96">
        <v>699</v>
      </c>
      <c r="E14" s="97">
        <v>9.2837858083189086</v>
      </c>
      <c r="F14" s="98">
        <v>6.8576474050819192</v>
      </c>
      <c r="G14" s="102" t="s">
        <v>45</v>
      </c>
      <c r="H14" s="95" t="s">
        <v>66</v>
      </c>
      <c r="I14" s="96">
        <v>568</v>
      </c>
      <c r="J14" s="97">
        <v>15.088750008633527</v>
      </c>
      <c r="K14" s="98">
        <v>7.4904391401819854</v>
      </c>
      <c r="L14" s="102" t="s">
        <v>110</v>
      </c>
      <c r="M14" s="95" t="s">
        <v>73</v>
      </c>
      <c r="N14" s="96">
        <v>102</v>
      </c>
      <c r="O14" s="97">
        <v>2.709261211029137</v>
      </c>
      <c r="P14" s="99">
        <v>3.9080459770114944</v>
      </c>
    </row>
    <row r="15" spans="1:19" s="103" customFormat="1" ht="28.9" customHeight="1">
      <c r="A15" s="101">
        <v>6</v>
      </c>
      <c r="B15" s="102" t="s">
        <v>47</v>
      </c>
      <c r="C15" s="95" t="s">
        <v>46</v>
      </c>
      <c r="D15" s="96">
        <v>361</v>
      </c>
      <c r="E15" s="97">
        <v>4.7946304389172045</v>
      </c>
      <c r="F15" s="98">
        <v>3.5416462278033944</v>
      </c>
      <c r="G15" s="102" t="s">
        <v>47</v>
      </c>
      <c r="H15" s="95" t="s">
        <v>46</v>
      </c>
      <c r="I15" s="96">
        <v>273</v>
      </c>
      <c r="J15" s="97">
        <v>7.2521632964030855</v>
      </c>
      <c r="K15" s="98">
        <v>3.6001582487142287</v>
      </c>
      <c r="L15" s="102" t="s">
        <v>47</v>
      </c>
      <c r="M15" s="95" t="s">
        <v>46</v>
      </c>
      <c r="N15" s="96">
        <v>88</v>
      </c>
      <c r="O15" s="97">
        <v>2.3374018291231771</v>
      </c>
      <c r="P15" s="99">
        <v>3.3716475095785436</v>
      </c>
    </row>
    <row r="16" spans="1:19" s="103" customFormat="1" ht="28.9" customHeight="1">
      <c r="A16" s="101">
        <v>7</v>
      </c>
      <c r="B16" s="102" t="s">
        <v>97</v>
      </c>
      <c r="C16" s="95" t="s">
        <v>76</v>
      </c>
      <c r="D16" s="96">
        <v>181</v>
      </c>
      <c r="E16" s="97">
        <v>2.4039559818393745</v>
      </c>
      <c r="F16" s="98">
        <v>1.7757284410870204</v>
      </c>
      <c r="G16" s="102" t="s">
        <v>97</v>
      </c>
      <c r="H16" s="95" t="s">
        <v>76</v>
      </c>
      <c r="I16" s="96">
        <v>137</v>
      </c>
      <c r="J16" s="97">
        <v>3.6393639985612554</v>
      </c>
      <c r="K16" s="98">
        <v>1.8066728207833309</v>
      </c>
      <c r="L16" s="102" t="s">
        <v>94</v>
      </c>
      <c r="M16" s="95" t="s">
        <v>67</v>
      </c>
      <c r="N16" s="96">
        <v>51</v>
      </c>
      <c r="O16" s="97">
        <v>1.3546306055145685</v>
      </c>
      <c r="P16" s="99">
        <v>1.9540229885057472</v>
      </c>
    </row>
    <row r="17" spans="1:18" s="103" customFormat="1" ht="28.9" customHeight="1">
      <c r="A17" s="101">
        <v>8</v>
      </c>
      <c r="B17" s="102" t="s">
        <v>51</v>
      </c>
      <c r="C17" s="95" t="s">
        <v>50</v>
      </c>
      <c r="D17" s="96">
        <v>143</v>
      </c>
      <c r="E17" s="97">
        <v>1.8992580409007214</v>
      </c>
      <c r="F17" s="98">
        <v>1.4029235750024527</v>
      </c>
      <c r="G17" s="102" t="s">
        <v>51</v>
      </c>
      <c r="H17" s="95" t="s">
        <v>50</v>
      </c>
      <c r="I17" s="96">
        <v>117</v>
      </c>
      <c r="J17" s="97">
        <v>3.1080699841727513</v>
      </c>
      <c r="K17" s="98">
        <v>1.5429249637346698</v>
      </c>
      <c r="L17" s="102" t="s">
        <v>97</v>
      </c>
      <c r="M17" s="95" t="s">
        <v>76</v>
      </c>
      <c r="N17" s="96">
        <v>44</v>
      </c>
      <c r="O17" s="97">
        <v>1.1687009145615885</v>
      </c>
      <c r="P17" s="99">
        <v>1.6858237547892718</v>
      </c>
    </row>
    <row r="18" spans="1:18" s="103" customFormat="1" ht="28.9" customHeight="1">
      <c r="A18" s="101">
        <v>9</v>
      </c>
      <c r="B18" s="102" t="s">
        <v>33</v>
      </c>
      <c r="C18" s="95" t="s">
        <v>26</v>
      </c>
      <c r="D18" s="96">
        <v>115</v>
      </c>
      <c r="E18" s="97">
        <v>1.5273753475775029</v>
      </c>
      <c r="F18" s="98">
        <v>1.1282252526243499</v>
      </c>
      <c r="G18" s="102" t="s">
        <v>33</v>
      </c>
      <c r="H18" s="95" t="s">
        <v>26</v>
      </c>
      <c r="I18" s="96">
        <v>94</v>
      </c>
      <c r="J18" s="97">
        <v>2.4970818676259712</v>
      </c>
      <c r="K18" s="98">
        <v>1.239614928128709</v>
      </c>
      <c r="L18" s="102" t="s">
        <v>100</v>
      </c>
      <c r="M18" s="95" t="s">
        <v>69</v>
      </c>
      <c r="N18" s="96">
        <v>30</v>
      </c>
      <c r="O18" s="97">
        <v>0.7968415326556284</v>
      </c>
      <c r="P18" s="99">
        <v>1.1494252873563218</v>
      </c>
      <c r="Q18" s="18"/>
      <c r="R18" s="18"/>
    </row>
    <row r="19" spans="1:18" s="103" customFormat="1" ht="28.9" customHeight="1">
      <c r="A19" s="101">
        <v>10</v>
      </c>
      <c r="B19" s="102" t="s">
        <v>100</v>
      </c>
      <c r="C19" s="95" t="s">
        <v>69</v>
      </c>
      <c r="D19" s="96">
        <v>101</v>
      </c>
      <c r="E19" s="97">
        <v>1.3414340009158938</v>
      </c>
      <c r="F19" s="98">
        <v>0.99087609143529864</v>
      </c>
      <c r="G19" s="102" t="s">
        <v>105</v>
      </c>
      <c r="H19" s="95" t="s">
        <v>75</v>
      </c>
      <c r="I19" s="96">
        <v>87</v>
      </c>
      <c r="J19" s="97">
        <v>2.3111289625899945</v>
      </c>
      <c r="K19" s="98">
        <v>1.1473031781616774</v>
      </c>
      <c r="L19" s="102" t="s">
        <v>51</v>
      </c>
      <c r="M19" s="95" t="s">
        <v>50</v>
      </c>
      <c r="N19" s="96">
        <v>26</v>
      </c>
      <c r="O19" s="97">
        <v>0.69059599496821134</v>
      </c>
      <c r="P19" s="99">
        <v>0.99616858237547901</v>
      </c>
    </row>
    <row r="20" spans="1:18" s="103" customFormat="1" ht="28.9" customHeight="1">
      <c r="A20" s="101"/>
      <c r="B20" s="104"/>
      <c r="C20" s="105" t="s">
        <v>29</v>
      </c>
      <c r="D20" s="106">
        <v>2363</v>
      </c>
      <c r="E20" s="97">
        <v>31.384243011527303</v>
      </c>
      <c r="F20" s="98">
        <v>23.182576277837732</v>
      </c>
      <c r="G20" s="104"/>
      <c r="H20" s="105" t="s">
        <v>29</v>
      </c>
      <c r="I20" s="106">
        <v>1712</v>
      </c>
      <c r="J20" s="97">
        <v>45.478767631655984</v>
      </c>
      <c r="K20" s="98">
        <v>22.576816563365423</v>
      </c>
      <c r="L20" s="104"/>
      <c r="M20" s="105" t="s">
        <v>29</v>
      </c>
      <c r="N20" s="106">
        <v>605</v>
      </c>
      <c r="O20" s="97">
        <v>16.06963757522184</v>
      </c>
      <c r="P20" s="99">
        <v>23.180076628352491</v>
      </c>
    </row>
    <row r="21" spans="1:18" s="103" customFormat="1" ht="28.9" customHeight="1">
      <c r="A21" s="107">
        <v>11</v>
      </c>
      <c r="B21" s="108" t="s">
        <v>94</v>
      </c>
      <c r="C21" s="109" t="s">
        <v>67</v>
      </c>
      <c r="D21" s="110">
        <v>97</v>
      </c>
      <c r="E21" s="111">
        <v>1.2883079018697199</v>
      </c>
      <c r="F21" s="112">
        <v>0.95163347395271269</v>
      </c>
      <c r="G21" s="108" t="s">
        <v>100</v>
      </c>
      <c r="H21" s="109" t="s">
        <v>69</v>
      </c>
      <c r="I21" s="110">
        <v>71</v>
      </c>
      <c r="J21" s="111">
        <v>1.8860937510791909</v>
      </c>
      <c r="K21" s="112">
        <v>0.93630489252274818</v>
      </c>
      <c r="L21" s="108" t="s">
        <v>33</v>
      </c>
      <c r="M21" s="109" t="s">
        <v>26</v>
      </c>
      <c r="N21" s="110">
        <v>21</v>
      </c>
      <c r="O21" s="111">
        <v>0.55778907285893997</v>
      </c>
      <c r="P21" s="111">
        <v>0.8045977011494253</v>
      </c>
      <c r="Q21" s="18"/>
      <c r="R21" s="18"/>
    </row>
    <row r="22" spans="1:18" s="103" customFormat="1" ht="28.9" customHeight="1">
      <c r="A22" s="101">
        <v>12</v>
      </c>
      <c r="B22" s="102" t="s">
        <v>105</v>
      </c>
      <c r="C22" s="95" t="s">
        <v>75</v>
      </c>
      <c r="D22" s="96">
        <v>93</v>
      </c>
      <c r="E22" s="97">
        <v>1.2351818028235459</v>
      </c>
      <c r="F22" s="98">
        <v>0.91239085647012652</v>
      </c>
      <c r="G22" s="102" t="s">
        <v>113</v>
      </c>
      <c r="H22" s="95" t="s">
        <v>77</v>
      </c>
      <c r="I22" s="96">
        <v>66</v>
      </c>
      <c r="J22" s="97">
        <v>1.7532702474820647</v>
      </c>
      <c r="K22" s="98">
        <v>0.87036792826058285</v>
      </c>
      <c r="L22" s="102" t="s">
        <v>39</v>
      </c>
      <c r="M22" s="95" t="s">
        <v>79</v>
      </c>
      <c r="N22" s="96">
        <v>17</v>
      </c>
      <c r="O22" s="97">
        <v>0.45154353517152279</v>
      </c>
      <c r="P22" s="99">
        <v>0.65134099616858232</v>
      </c>
    </row>
    <row r="23" spans="1:18" s="103" customFormat="1" ht="28.9" customHeight="1">
      <c r="A23" s="101">
        <v>13</v>
      </c>
      <c r="B23" s="102" t="s">
        <v>113</v>
      </c>
      <c r="C23" s="95" t="s">
        <v>77</v>
      </c>
      <c r="D23" s="96">
        <v>82</v>
      </c>
      <c r="E23" s="97">
        <v>1.0890850304465673</v>
      </c>
      <c r="F23" s="98">
        <v>0.80447365839301477</v>
      </c>
      <c r="G23" s="102" t="s">
        <v>94</v>
      </c>
      <c r="H23" s="95" t="s">
        <v>67</v>
      </c>
      <c r="I23" s="96">
        <v>46</v>
      </c>
      <c r="J23" s="97">
        <v>1.2219762330935604</v>
      </c>
      <c r="K23" s="98">
        <v>0.60662007121192141</v>
      </c>
      <c r="L23" s="102" t="s">
        <v>113</v>
      </c>
      <c r="M23" s="95" t="s">
        <v>77</v>
      </c>
      <c r="N23" s="96">
        <v>16</v>
      </c>
      <c r="O23" s="97">
        <v>0.42498215074966855</v>
      </c>
      <c r="P23" s="99">
        <v>0.61302681992337171</v>
      </c>
      <c r="Q23" s="18"/>
      <c r="R23" s="18"/>
    </row>
    <row r="24" spans="1:18" s="103" customFormat="1" ht="28.9" customHeight="1">
      <c r="A24" s="101">
        <v>14</v>
      </c>
      <c r="B24" s="102" t="s">
        <v>39</v>
      </c>
      <c r="C24" s="95" t="s">
        <v>79</v>
      </c>
      <c r="D24" s="96">
        <v>43</v>
      </c>
      <c r="E24" s="97">
        <v>0.57110556474637075</v>
      </c>
      <c r="F24" s="98">
        <v>0.42185813793780047</v>
      </c>
      <c r="G24" s="102" t="s">
        <v>35</v>
      </c>
      <c r="H24" s="95" t="s">
        <v>34</v>
      </c>
      <c r="I24" s="96">
        <v>28</v>
      </c>
      <c r="J24" s="97">
        <v>0.74381162014390623</v>
      </c>
      <c r="K24" s="98">
        <v>0.36924699986812609</v>
      </c>
      <c r="L24" s="102" t="s">
        <v>61</v>
      </c>
      <c r="M24" s="95" t="s">
        <v>65</v>
      </c>
      <c r="N24" s="96">
        <v>15</v>
      </c>
      <c r="O24" s="97">
        <v>0.3984207663278142</v>
      </c>
      <c r="P24" s="99">
        <v>0.57471264367816088</v>
      </c>
    </row>
    <row r="25" spans="1:18" s="120" customFormat="1" ht="28.9" customHeight="1">
      <c r="A25" s="113">
        <v>15</v>
      </c>
      <c r="B25" s="114" t="s">
        <v>106</v>
      </c>
      <c r="C25" s="115" t="s">
        <v>74</v>
      </c>
      <c r="D25" s="116">
        <v>38</v>
      </c>
      <c r="E25" s="117">
        <v>0.50469794093865317</v>
      </c>
      <c r="F25" s="118">
        <v>0.37280486608456787</v>
      </c>
      <c r="G25" s="114" t="s">
        <v>106</v>
      </c>
      <c r="H25" s="115" t="s">
        <v>74</v>
      </c>
      <c r="I25" s="119">
        <v>27</v>
      </c>
      <c r="J25" s="117">
        <v>0.71724691942448104</v>
      </c>
      <c r="K25" s="118">
        <v>0.356059607015693</v>
      </c>
      <c r="L25" s="114" t="s">
        <v>106</v>
      </c>
      <c r="M25" s="115" t="s">
        <v>74</v>
      </c>
      <c r="N25" s="119">
        <v>11</v>
      </c>
      <c r="O25" s="117">
        <v>0.29217522864039713</v>
      </c>
      <c r="P25" s="117">
        <v>0.42145593869731796</v>
      </c>
    </row>
    <row r="26" spans="1:18" s="121" customFormat="1" ht="15" customHeight="1">
      <c r="A26" s="62" t="s">
        <v>114</v>
      </c>
      <c r="B26" s="62"/>
      <c r="C26" s="65"/>
      <c r="D26" s="65"/>
      <c r="E26" s="65"/>
      <c r="F26" s="65"/>
      <c r="G26" s="63"/>
      <c r="H26" s="65"/>
      <c r="I26" s="65"/>
      <c r="J26" s="65"/>
      <c r="K26" s="65"/>
      <c r="L26" s="63"/>
      <c r="M26" s="65"/>
      <c r="N26" s="65"/>
      <c r="O26" s="65"/>
      <c r="P26" s="65"/>
    </row>
    <row r="27" spans="1:18" s="76" customFormat="1">
      <c r="A27" s="73"/>
      <c r="B27" s="21"/>
      <c r="C27" s="20"/>
      <c r="D27" s="74"/>
      <c r="E27" s="74"/>
      <c r="F27" s="74"/>
      <c r="G27" s="75"/>
      <c r="H27" s="20"/>
      <c r="I27" s="73"/>
      <c r="J27" s="73"/>
      <c r="K27" s="73"/>
      <c r="L27" s="75"/>
      <c r="M27" s="20"/>
      <c r="N27" s="73"/>
      <c r="O27" s="73"/>
      <c r="P27" s="73"/>
    </row>
    <row r="28" spans="1:18" s="76" customFormat="1">
      <c r="A28" s="18"/>
      <c r="B28" s="21"/>
      <c r="C28" s="22"/>
      <c r="D28" s="18"/>
      <c r="E28" s="18"/>
      <c r="F28" s="18"/>
      <c r="G28" s="21"/>
      <c r="H28" s="22"/>
      <c r="I28" s="18"/>
      <c r="J28" s="18"/>
      <c r="K28" s="18"/>
      <c r="L28" s="21"/>
      <c r="M28" s="22"/>
      <c r="N28" s="18"/>
      <c r="O28" s="18"/>
      <c r="P28" s="18"/>
    </row>
    <row r="29" spans="1:18" s="76" customFormat="1">
      <c r="A29" s="18"/>
      <c r="B29" s="21"/>
      <c r="C29" s="22"/>
      <c r="D29" s="18"/>
      <c r="E29" s="18"/>
      <c r="F29" s="18"/>
      <c r="G29" s="21"/>
      <c r="H29" s="22"/>
      <c r="I29" s="18"/>
      <c r="J29" s="18"/>
      <c r="K29" s="18"/>
      <c r="L29" s="21"/>
      <c r="M29" s="22"/>
      <c r="N29" s="18"/>
      <c r="O29" s="18"/>
      <c r="P29" s="18"/>
    </row>
    <row r="30" spans="1:18" s="76" customFormat="1">
      <c r="A30" s="18"/>
      <c r="B30" s="21"/>
      <c r="C30" s="18"/>
      <c r="D30" s="18"/>
      <c r="E30" s="18"/>
      <c r="F30" s="18"/>
      <c r="G30" s="21"/>
      <c r="H30" s="22"/>
      <c r="I30" s="18"/>
      <c r="J30" s="18"/>
      <c r="K30" s="18"/>
      <c r="L30" s="21"/>
      <c r="M30" s="22"/>
      <c r="N30" s="18"/>
      <c r="O30" s="18"/>
      <c r="P30" s="18"/>
    </row>
    <row r="31" spans="1:18" s="76" customFormat="1">
      <c r="A31" s="18"/>
      <c r="B31" s="21"/>
      <c r="C31" s="18"/>
      <c r="D31" s="18"/>
      <c r="E31" s="18"/>
      <c r="F31" s="18"/>
      <c r="G31" s="21"/>
      <c r="H31" s="22"/>
      <c r="I31" s="18"/>
      <c r="J31" s="18"/>
      <c r="K31" s="18"/>
      <c r="L31" s="21"/>
      <c r="M31" s="22"/>
      <c r="N31" s="18"/>
      <c r="O31" s="18"/>
      <c r="P31" s="18"/>
    </row>
    <row r="32" spans="1:18" s="76" customFormat="1">
      <c r="A32" s="18"/>
      <c r="B32" s="21"/>
      <c r="C32" s="22"/>
      <c r="D32" s="18"/>
      <c r="E32" s="18"/>
      <c r="F32" s="18"/>
      <c r="G32" s="21"/>
      <c r="H32" s="22"/>
      <c r="I32" s="18"/>
      <c r="J32" s="18"/>
      <c r="K32" s="18"/>
      <c r="L32" s="21"/>
      <c r="M32" s="22"/>
      <c r="N32" s="18"/>
      <c r="O32" s="18"/>
      <c r="P32" s="18"/>
    </row>
    <row r="33" spans="1:16" s="76" customFormat="1">
      <c r="A33" s="18"/>
      <c r="B33" s="21"/>
      <c r="C33" s="22"/>
      <c r="D33" s="18"/>
      <c r="E33" s="18"/>
      <c r="F33" s="18"/>
      <c r="G33" s="21"/>
      <c r="H33" s="22"/>
      <c r="I33" s="18"/>
      <c r="J33" s="18"/>
      <c r="K33" s="18"/>
      <c r="L33" s="21"/>
      <c r="M33" s="22"/>
      <c r="N33" s="18"/>
      <c r="O33" s="18"/>
      <c r="P33" s="18"/>
    </row>
    <row r="34" spans="1:16" s="76" customFormat="1">
      <c r="A34" s="18"/>
      <c r="B34" s="21"/>
      <c r="C34" s="22"/>
      <c r="D34" s="18"/>
      <c r="E34" s="18"/>
      <c r="F34" s="18"/>
      <c r="G34" s="21"/>
      <c r="H34" s="22"/>
      <c r="I34" s="18"/>
      <c r="J34" s="18"/>
      <c r="K34" s="18"/>
      <c r="L34" s="21"/>
      <c r="M34" s="22"/>
      <c r="N34" s="18"/>
      <c r="O34" s="18"/>
      <c r="P34" s="18"/>
    </row>
    <row r="35" spans="1:16" s="76" customFormat="1">
      <c r="A35" s="18"/>
      <c r="B35" s="21"/>
      <c r="C35" s="22"/>
      <c r="D35" s="18"/>
      <c r="E35" s="18"/>
      <c r="F35" s="18"/>
      <c r="G35" s="21"/>
      <c r="H35" s="22"/>
      <c r="I35" s="18"/>
      <c r="J35" s="18"/>
      <c r="K35" s="18"/>
      <c r="L35" s="21"/>
      <c r="M35" s="22"/>
      <c r="N35" s="18"/>
      <c r="O35" s="18"/>
      <c r="P35" s="18"/>
    </row>
    <row r="36" spans="1:16" s="76" customFormat="1">
      <c r="A36" s="18"/>
      <c r="B36" s="21"/>
      <c r="C36" s="22"/>
      <c r="D36" s="18"/>
      <c r="E36" s="18"/>
      <c r="F36" s="18"/>
      <c r="G36" s="21"/>
      <c r="H36" s="22"/>
      <c r="I36" s="18"/>
      <c r="J36" s="18"/>
      <c r="K36" s="18"/>
      <c r="L36" s="21"/>
      <c r="M36" s="22"/>
      <c r="N36" s="18"/>
      <c r="O36" s="18"/>
      <c r="P36" s="18"/>
    </row>
    <row r="37" spans="1:16" s="76" customFormat="1">
      <c r="A37" s="18"/>
      <c r="B37" s="21"/>
      <c r="C37" s="22"/>
      <c r="D37" s="18"/>
      <c r="E37" s="18"/>
      <c r="F37" s="18"/>
      <c r="G37" s="21"/>
      <c r="H37" s="22"/>
      <c r="I37" s="18"/>
      <c r="J37" s="18"/>
      <c r="K37" s="18"/>
      <c r="L37" s="21"/>
      <c r="M37" s="22"/>
      <c r="N37" s="18"/>
      <c r="O37" s="18"/>
      <c r="P37" s="18"/>
    </row>
    <row r="38" spans="1:16" s="76" customFormat="1">
      <c r="A38" s="18"/>
      <c r="B38" s="21"/>
      <c r="C38" s="22"/>
      <c r="D38" s="18"/>
      <c r="E38" s="18"/>
      <c r="F38" s="18"/>
      <c r="G38" s="21"/>
      <c r="H38" s="22"/>
      <c r="I38" s="18"/>
      <c r="J38" s="18"/>
      <c r="K38" s="18"/>
      <c r="L38" s="21"/>
      <c r="M38" s="22"/>
      <c r="N38" s="18"/>
      <c r="O38" s="18"/>
      <c r="P38" s="18"/>
    </row>
    <row r="39" spans="1:16" s="76" customFormat="1">
      <c r="A39" s="18"/>
      <c r="B39" s="21"/>
      <c r="C39" s="22"/>
      <c r="D39" s="18"/>
      <c r="E39" s="18"/>
      <c r="F39" s="18"/>
      <c r="G39" s="21"/>
      <c r="H39" s="22"/>
      <c r="I39" s="18"/>
      <c r="J39" s="18"/>
      <c r="K39" s="18"/>
      <c r="L39" s="21"/>
      <c r="M39" s="22"/>
      <c r="N39" s="18"/>
      <c r="O39" s="18"/>
      <c r="P39" s="18"/>
    </row>
    <row r="40" spans="1:16" s="76" customFormat="1">
      <c r="A40" s="18"/>
      <c r="B40" s="21"/>
      <c r="C40" s="22"/>
      <c r="D40" s="18"/>
      <c r="E40" s="18"/>
      <c r="F40" s="18"/>
      <c r="G40" s="21"/>
      <c r="H40" s="22"/>
      <c r="I40" s="18"/>
      <c r="J40" s="18"/>
      <c r="K40" s="18"/>
      <c r="L40" s="21"/>
      <c r="M40" s="22"/>
      <c r="N40" s="18"/>
      <c r="O40" s="18"/>
      <c r="P40" s="18"/>
    </row>
    <row r="41" spans="1:16" s="76" customFormat="1">
      <c r="A41" s="18"/>
      <c r="B41" s="21"/>
      <c r="C41" s="22"/>
      <c r="D41" s="18"/>
      <c r="E41" s="18"/>
      <c r="F41" s="18"/>
      <c r="G41" s="21"/>
      <c r="H41" s="22"/>
      <c r="I41" s="18"/>
      <c r="J41" s="18"/>
      <c r="K41" s="18"/>
      <c r="L41" s="21"/>
      <c r="M41" s="22"/>
      <c r="N41" s="18"/>
      <c r="O41" s="18"/>
      <c r="P41" s="18"/>
    </row>
    <row r="42" spans="1:16" s="76" customFormat="1">
      <c r="A42" s="18"/>
      <c r="B42" s="21"/>
      <c r="C42" s="22"/>
      <c r="D42" s="18"/>
      <c r="E42" s="18"/>
      <c r="F42" s="18"/>
      <c r="G42" s="21"/>
      <c r="H42" s="22"/>
      <c r="I42" s="18"/>
      <c r="J42" s="18"/>
      <c r="K42" s="18"/>
      <c r="L42" s="21"/>
      <c r="M42" s="22"/>
      <c r="N42" s="18"/>
      <c r="O42" s="18"/>
      <c r="P42" s="18"/>
    </row>
    <row r="43" spans="1:16" s="76" customFormat="1">
      <c r="A43" s="18"/>
      <c r="B43" s="21"/>
      <c r="C43" s="22"/>
      <c r="D43" s="18"/>
      <c r="E43" s="18"/>
      <c r="F43" s="18"/>
      <c r="G43" s="21"/>
      <c r="H43" s="22"/>
      <c r="I43" s="18"/>
      <c r="J43" s="18"/>
      <c r="K43" s="18"/>
      <c r="L43" s="21"/>
      <c r="M43" s="22"/>
      <c r="N43" s="18"/>
      <c r="O43" s="18"/>
      <c r="P43" s="18"/>
    </row>
    <row r="44" spans="1:16" s="76" customFormat="1">
      <c r="A44" s="18"/>
      <c r="B44" s="21"/>
      <c r="C44" s="22"/>
      <c r="D44" s="18"/>
      <c r="E44" s="18"/>
      <c r="F44" s="18"/>
      <c r="G44" s="21"/>
      <c r="H44" s="22"/>
      <c r="I44" s="18"/>
      <c r="J44" s="18"/>
      <c r="K44" s="18"/>
      <c r="L44" s="21"/>
      <c r="M44" s="22"/>
      <c r="N44" s="18"/>
      <c r="O44" s="18"/>
      <c r="P44" s="18"/>
    </row>
    <row r="45" spans="1:16" s="76" customFormat="1">
      <c r="A45" s="18"/>
      <c r="B45" s="21"/>
      <c r="C45" s="22"/>
      <c r="D45" s="18"/>
      <c r="E45" s="18"/>
      <c r="F45" s="18"/>
      <c r="G45" s="21"/>
      <c r="H45" s="22"/>
      <c r="I45" s="18"/>
      <c r="J45" s="18"/>
      <c r="K45" s="18"/>
      <c r="L45" s="21"/>
      <c r="M45" s="22"/>
      <c r="N45" s="18"/>
      <c r="O45" s="18"/>
      <c r="P45" s="18"/>
    </row>
    <row r="46" spans="1:16" s="76" customFormat="1">
      <c r="A46" s="18"/>
      <c r="B46" s="21"/>
      <c r="C46" s="22"/>
      <c r="D46" s="18"/>
      <c r="E46" s="18"/>
      <c r="F46" s="18"/>
      <c r="G46" s="21"/>
      <c r="H46" s="22"/>
      <c r="I46" s="18"/>
      <c r="J46" s="18"/>
      <c r="K46" s="18"/>
      <c r="L46" s="21"/>
      <c r="M46" s="22"/>
      <c r="N46" s="18"/>
      <c r="O46" s="18"/>
      <c r="P46" s="18"/>
    </row>
    <row r="47" spans="1:16" s="76" customFormat="1">
      <c r="A47" s="18"/>
      <c r="B47" s="21"/>
      <c r="C47" s="22"/>
      <c r="D47" s="18"/>
      <c r="E47" s="18"/>
      <c r="F47" s="18"/>
      <c r="G47" s="21"/>
      <c r="H47" s="22"/>
      <c r="I47" s="18"/>
      <c r="J47" s="18"/>
      <c r="K47" s="18"/>
      <c r="L47" s="21"/>
      <c r="M47" s="22"/>
      <c r="N47" s="18"/>
      <c r="O47" s="18"/>
      <c r="P47" s="18"/>
    </row>
    <row r="48" spans="1:16" s="76" customFormat="1">
      <c r="A48" s="18"/>
      <c r="B48" s="21"/>
      <c r="C48" s="22"/>
      <c r="D48" s="18"/>
      <c r="E48" s="18"/>
      <c r="F48" s="18"/>
      <c r="G48" s="21"/>
      <c r="H48" s="22"/>
      <c r="I48" s="18"/>
      <c r="J48" s="18"/>
      <c r="K48" s="18"/>
      <c r="L48" s="21"/>
      <c r="M48" s="22"/>
      <c r="N48" s="18"/>
      <c r="O48" s="18"/>
      <c r="P48" s="18"/>
    </row>
    <row r="49" spans="1:16" s="76" customFormat="1">
      <c r="A49" s="18"/>
      <c r="B49" s="21"/>
      <c r="C49" s="22"/>
      <c r="D49" s="18"/>
      <c r="E49" s="18"/>
      <c r="F49" s="18"/>
      <c r="G49" s="21"/>
      <c r="H49" s="22"/>
      <c r="I49" s="18"/>
      <c r="J49" s="18"/>
      <c r="K49" s="18"/>
      <c r="L49" s="21"/>
      <c r="M49" s="22"/>
      <c r="N49" s="18"/>
      <c r="O49" s="18"/>
      <c r="P49" s="18"/>
    </row>
    <row r="50" spans="1:16" s="76" customFormat="1">
      <c r="A50" s="18"/>
      <c r="B50" s="21"/>
      <c r="C50" s="22"/>
      <c r="D50" s="18"/>
      <c r="E50" s="18"/>
      <c r="F50" s="18"/>
      <c r="G50" s="21"/>
      <c r="H50" s="22"/>
      <c r="I50" s="18"/>
      <c r="J50" s="18"/>
      <c r="K50" s="18"/>
      <c r="L50" s="21"/>
      <c r="M50" s="22"/>
      <c r="N50" s="18"/>
      <c r="O50" s="18"/>
      <c r="P50" s="18"/>
    </row>
    <row r="51" spans="1:16" s="76" customFormat="1">
      <c r="A51" s="18"/>
      <c r="B51" s="21"/>
      <c r="C51" s="22"/>
      <c r="D51" s="18"/>
      <c r="E51" s="18"/>
      <c r="F51" s="18"/>
      <c r="G51" s="21"/>
      <c r="H51" s="22"/>
      <c r="I51" s="18"/>
      <c r="J51" s="18"/>
      <c r="K51" s="18"/>
      <c r="L51" s="21"/>
      <c r="M51" s="22"/>
      <c r="N51" s="18"/>
      <c r="O51" s="18"/>
      <c r="P51" s="18"/>
    </row>
    <row r="52" spans="1:16" s="76" customFormat="1">
      <c r="A52" s="18"/>
      <c r="B52" s="21"/>
      <c r="C52" s="22"/>
      <c r="D52" s="18"/>
      <c r="E52" s="18"/>
      <c r="F52" s="18"/>
      <c r="G52" s="21"/>
      <c r="H52" s="22"/>
      <c r="I52" s="18"/>
      <c r="J52" s="18"/>
      <c r="K52" s="18"/>
      <c r="L52" s="21"/>
      <c r="M52" s="22"/>
      <c r="N52" s="18"/>
      <c r="O52" s="18"/>
      <c r="P52" s="18"/>
    </row>
    <row r="53" spans="1:16" s="76" customFormat="1">
      <c r="A53" s="18"/>
      <c r="B53" s="21"/>
      <c r="C53" s="22"/>
      <c r="D53" s="18"/>
      <c r="E53" s="18"/>
      <c r="F53" s="18"/>
      <c r="G53" s="21"/>
      <c r="H53" s="22"/>
      <c r="I53" s="18"/>
      <c r="J53" s="18"/>
      <c r="K53" s="18"/>
      <c r="L53" s="21"/>
      <c r="M53" s="22"/>
      <c r="N53" s="18"/>
      <c r="O53" s="18"/>
      <c r="P53" s="18"/>
    </row>
    <row r="54" spans="1:16" s="76" customFormat="1">
      <c r="A54" s="18"/>
      <c r="B54" s="21"/>
      <c r="C54" s="22"/>
      <c r="D54" s="18"/>
      <c r="E54" s="18"/>
      <c r="F54" s="18"/>
      <c r="G54" s="21"/>
      <c r="H54" s="22"/>
      <c r="I54" s="18"/>
      <c r="J54" s="18"/>
      <c r="K54" s="18"/>
      <c r="L54" s="21"/>
      <c r="M54" s="22"/>
      <c r="N54" s="18"/>
      <c r="O54" s="18"/>
      <c r="P54" s="18"/>
    </row>
    <row r="55" spans="1:16" s="76" customFormat="1">
      <c r="A55" s="18"/>
      <c r="B55" s="21"/>
      <c r="C55" s="22"/>
      <c r="D55" s="18"/>
      <c r="E55" s="18"/>
      <c r="F55" s="18"/>
      <c r="G55" s="21"/>
      <c r="H55" s="22"/>
      <c r="I55" s="18"/>
      <c r="J55" s="18"/>
      <c r="K55" s="18"/>
      <c r="L55" s="21"/>
      <c r="M55" s="22"/>
      <c r="N55" s="18"/>
      <c r="O55" s="18"/>
      <c r="P55" s="18"/>
    </row>
    <row r="56" spans="1:16" s="76" customFormat="1">
      <c r="A56" s="18"/>
      <c r="B56" s="21"/>
      <c r="C56" s="22"/>
      <c r="D56" s="18"/>
      <c r="E56" s="18"/>
      <c r="F56" s="18"/>
      <c r="G56" s="21"/>
      <c r="H56" s="22"/>
      <c r="I56" s="18"/>
      <c r="J56" s="18"/>
      <c r="K56" s="18"/>
      <c r="L56" s="21"/>
      <c r="M56" s="22"/>
      <c r="N56" s="18"/>
      <c r="O56" s="18"/>
      <c r="P56" s="18"/>
    </row>
    <row r="57" spans="1:16" s="76" customFormat="1">
      <c r="A57" s="18"/>
      <c r="B57" s="21"/>
      <c r="C57" s="22"/>
      <c r="D57" s="18"/>
      <c r="E57" s="18"/>
      <c r="F57" s="18"/>
      <c r="G57" s="21"/>
      <c r="H57" s="22"/>
      <c r="I57" s="18"/>
      <c r="J57" s="18"/>
      <c r="K57" s="18"/>
      <c r="L57" s="21"/>
      <c r="M57" s="22"/>
      <c r="N57" s="18"/>
      <c r="O57" s="18"/>
      <c r="P57" s="18"/>
    </row>
    <row r="58" spans="1:16" s="76" customFormat="1">
      <c r="A58" s="18"/>
      <c r="B58" s="21"/>
      <c r="C58" s="22"/>
      <c r="D58" s="18"/>
      <c r="E58" s="18"/>
      <c r="F58" s="18"/>
      <c r="G58" s="21"/>
      <c r="H58" s="22"/>
      <c r="I58" s="18"/>
      <c r="J58" s="18"/>
      <c r="K58" s="18"/>
      <c r="L58" s="21"/>
      <c r="M58" s="22"/>
      <c r="N58" s="18"/>
      <c r="O58" s="18"/>
      <c r="P58" s="18"/>
    </row>
    <row r="59" spans="1:16" s="76" customFormat="1">
      <c r="A59" s="18"/>
      <c r="B59" s="21"/>
      <c r="C59" s="22"/>
      <c r="D59" s="18"/>
      <c r="E59" s="18"/>
      <c r="F59" s="18"/>
      <c r="G59" s="21"/>
      <c r="H59" s="22"/>
      <c r="I59" s="18"/>
      <c r="J59" s="18"/>
      <c r="K59" s="18"/>
      <c r="L59" s="21"/>
      <c r="M59" s="22"/>
      <c r="N59" s="18"/>
      <c r="O59" s="18"/>
      <c r="P59" s="18"/>
    </row>
    <row r="60" spans="1:16" s="76" customFormat="1">
      <c r="A60" s="18"/>
      <c r="B60" s="21"/>
      <c r="C60" s="22"/>
      <c r="D60" s="18"/>
      <c r="E60" s="18"/>
      <c r="F60" s="18"/>
      <c r="G60" s="21"/>
      <c r="H60" s="22"/>
      <c r="I60" s="18"/>
      <c r="J60" s="18"/>
      <c r="K60" s="18"/>
      <c r="L60" s="21"/>
      <c r="M60" s="22"/>
      <c r="N60" s="18"/>
      <c r="O60" s="18"/>
      <c r="P60" s="18"/>
    </row>
    <row r="61" spans="1:16" s="76" customFormat="1">
      <c r="A61" s="18"/>
      <c r="B61" s="21"/>
      <c r="C61" s="22"/>
      <c r="D61" s="18"/>
      <c r="E61" s="18"/>
      <c r="F61" s="18"/>
      <c r="G61" s="21"/>
      <c r="H61" s="22"/>
      <c r="I61" s="18"/>
      <c r="J61" s="18"/>
      <c r="K61" s="18"/>
      <c r="L61" s="21"/>
      <c r="M61" s="22"/>
      <c r="N61" s="18"/>
      <c r="O61" s="18"/>
      <c r="P61" s="18"/>
    </row>
    <row r="62" spans="1:16" s="76" customFormat="1">
      <c r="A62" s="18"/>
      <c r="B62" s="21"/>
      <c r="C62" s="22"/>
      <c r="D62" s="18"/>
      <c r="E62" s="18"/>
      <c r="F62" s="18"/>
      <c r="G62" s="21"/>
      <c r="H62" s="22"/>
      <c r="I62" s="18"/>
      <c r="J62" s="18"/>
      <c r="K62" s="18"/>
      <c r="L62" s="21"/>
      <c r="M62" s="22"/>
      <c r="N62" s="18"/>
      <c r="O62" s="18"/>
      <c r="P62" s="18"/>
    </row>
    <row r="63" spans="1:16" s="76" customFormat="1">
      <c r="A63" s="18"/>
      <c r="B63" s="21"/>
      <c r="C63" s="22"/>
      <c r="D63" s="18"/>
      <c r="E63" s="18"/>
      <c r="F63" s="18"/>
      <c r="G63" s="21"/>
      <c r="H63" s="22"/>
      <c r="I63" s="18"/>
      <c r="J63" s="18"/>
      <c r="K63" s="18"/>
      <c r="L63" s="21"/>
      <c r="M63" s="22"/>
      <c r="N63" s="18"/>
      <c r="O63" s="18"/>
      <c r="P63" s="18"/>
    </row>
    <row r="64" spans="1:16" s="76" customFormat="1">
      <c r="A64" s="18"/>
      <c r="B64" s="21"/>
      <c r="C64" s="22"/>
      <c r="D64" s="18"/>
      <c r="E64" s="18"/>
      <c r="F64" s="18"/>
      <c r="G64" s="21"/>
      <c r="H64" s="22"/>
      <c r="I64" s="18"/>
      <c r="J64" s="18"/>
      <c r="K64" s="18"/>
      <c r="L64" s="21"/>
      <c r="M64" s="22"/>
      <c r="N64" s="18"/>
      <c r="O64" s="18"/>
      <c r="P64" s="18"/>
    </row>
    <row r="65" spans="1:16" s="76" customFormat="1">
      <c r="A65" s="18"/>
      <c r="B65" s="21"/>
      <c r="C65" s="22"/>
      <c r="D65" s="18"/>
      <c r="E65" s="18"/>
      <c r="F65" s="18"/>
      <c r="G65" s="21"/>
      <c r="H65" s="22"/>
      <c r="I65" s="18"/>
      <c r="J65" s="18"/>
      <c r="K65" s="18"/>
      <c r="L65" s="21"/>
      <c r="M65" s="22"/>
      <c r="N65" s="18"/>
      <c r="O65" s="18"/>
      <c r="P65" s="18"/>
    </row>
    <row r="66" spans="1:16" s="76" customFormat="1">
      <c r="A66" s="18"/>
      <c r="B66" s="21"/>
      <c r="C66" s="22"/>
      <c r="D66" s="18"/>
      <c r="E66" s="18"/>
      <c r="F66" s="18"/>
      <c r="G66" s="21"/>
      <c r="H66" s="22"/>
      <c r="I66" s="18"/>
      <c r="J66" s="18"/>
      <c r="K66" s="18"/>
      <c r="L66" s="21"/>
      <c r="M66" s="22"/>
      <c r="N66" s="18"/>
      <c r="O66" s="18"/>
      <c r="P66" s="18"/>
    </row>
    <row r="67" spans="1:16" s="76" customFormat="1">
      <c r="A67" s="18"/>
      <c r="B67" s="21"/>
      <c r="C67" s="22"/>
      <c r="D67" s="18"/>
      <c r="E67" s="18"/>
      <c r="F67" s="18"/>
      <c r="G67" s="21"/>
      <c r="H67" s="22"/>
      <c r="I67" s="18"/>
      <c r="J67" s="18"/>
      <c r="K67" s="18"/>
      <c r="L67" s="21"/>
      <c r="M67" s="22"/>
      <c r="N67" s="18"/>
      <c r="O67" s="18"/>
      <c r="P67" s="18"/>
    </row>
    <row r="68" spans="1:16" s="76" customFormat="1">
      <c r="A68" s="18"/>
      <c r="B68" s="21"/>
      <c r="C68" s="22"/>
      <c r="D68" s="18"/>
      <c r="E68" s="18"/>
      <c r="F68" s="18"/>
      <c r="G68" s="21"/>
      <c r="H68" s="22"/>
      <c r="I68" s="18"/>
      <c r="J68" s="18"/>
      <c r="K68" s="18"/>
      <c r="L68" s="21"/>
      <c r="M68" s="22"/>
      <c r="N68" s="18"/>
      <c r="O68" s="18"/>
      <c r="P68" s="18"/>
    </row>
    <row r="69" spans="1:16" s="76" customFormat="1">
      <c r="A69" s="18"/>
      <c r="B69" s="21"/>
      <c r="C69" s="22"/>
      <c r="D69" s="18"/>
      <c r="E69" s="18"/>
      <c r="F69" s="18"/>
      <c r="G69" s="21"/>
      <c r="H69" s="22"/>
      <c r="I69" s="18"/>
      <c r="J69" s="18"/>
      <c r="K69" s="18"/>
      <c r="L69" s="21"/>
      <c r="M69" s="22"/>
      <c r="N69" s="18"/>
      <c r="O69" s="18"/>
      <c r="P69" s="18"/>
    </row>
    <row r="70" spans="1:16" s="76" customFormat="1">
      <c r="A70" s="18"/>
      <c r="B70" s="21"/>
      <c r="C70" s="22"/>
      <c r="D70" s="18"/>
      <c r="E70" s="18"/>
      <c r="F70" s="18"/>
      <c r="G70" s="21"/>
      <c r="H70" s="22"/>
      <c r="I70" s="18"/>
      <c r="J70" s="18"/>
      <c r="K70" s="18"/>
      <c r="L70" s="21"/>
      <c r="M70" s="22"/>
      <c r="N70" s="18"/>
      <c r="O70" s="18"/>
      <c r="P70" s="18"/>
    </row>
    <row r="71" spans="1:16" s="76" customFormat="1">
      <c r="A71" s="18"/>
      <c r="B71" s="21"/>
      <c r="C71" s="22"/>
      <c r="D71" s="18"/>
      <c r="E71" s="18"/>
      <c r="F71" s="18"/>
      <c r="G71" s="21"/>
      <c r="H71" s="22"/>
      <c r="I71" s="18"/>
      <c r="J71" s="18"/>
      <c r="K71" s="18"/>
      <c r="L71" s="21"/>
      <c r="M71" s="22"/>
      <c r="N71" s="18"/>
      <c r="O71" s="18"/>
      <c r="P71" s="18"/>
    </row>
    <row r="72" spans="1:16" s="76" customFormat="1">
      <c r="A72" s="18"/>
      <c r="B72" s="21"/>
      <c r="C72" s="22"/>
      <c r="D72" s="18"/>
      <c r="E72" s="18"/>
      <c r="F72" s="18"/>
      <c r="G72" s="21"/>
      <c r="H72" s="22"/>
      <c r="I72" s="18"/>
      <c r="J72" s="18"/>
      <c r="K72" s="18"/>
      <c r="L72" s="21"/>
      <c r="M72" s="22"/>
      <c r="N72" s="18"/>
      <c r="O72" s="18"/>
      <c r="P72" s="18"/>
    </row>
    <row r="73" spans="1:16" s="76" customFormat="1">
      <c r="A73" s="18"/>
      <c r="B73" s="21"/>
      <c r="C73" s="22"/>
      <c r="D73" s="18"/>
      <c r="E73" s="18"/>
      <c r="F73" s="18"/>
      <c r="G73" s="21"/>
      <c r="H73" s="22"/>
      <c r="I73" s="18"/>
      <c r="J73" s="18"/>
      <c r="K73" s="18"/>
      <c r="L73" s="21"/>
      <c r="M73" s="22"/>
      <c r="N73" s="18"/>
      <c r="O73" s="18"/>
      <c r="P73" s="18"/>
    </row>
    <row r="74" spans="1:16" s="76" customFormat="1">
      <c r="A74" s="18"/>
      <c r="B74" s="21"/>
      <c r="C74" s="22"/>
      <c r="D74" s="18"/>
      <c r="E74" s="18"/>
      <c r="F74" s="18"/>
      <c r="G74" s="21"/>
      <c r="H74" s="22"/>
      <c r="I74" s="18"/>
      <c r="J74" s="18"/>
      <c r="K74" s="18"/>
      <c r="L74" s="21"/>
      <c r="M74" s="22"/>
      <c r="N74" s="18"/>
      <c r="O74" s="18"/>
      <c r="P74" s="18"/>
    </row>
    <row r="75" spans="1:16" s="76" customFormat="1">
      <c r="A75" s="18"/>
      <c r="B75" s="21"/>
      <c r="C75" s="22"/>
      <c r="D75" s="18"/>
      <c r="E75" s="18"/>
      <c r="F75" s="18"/>
      <c r="G75" s="21"/>
      <c r="H75" s="22"/>
      <c r="I75" s="18"/>
      <c r="J75" s="18"/>
      <c r="K75" s="18"/>
      <c r="L75" s="21"/>
      <c r="M75" s="22"/>
      <c r="N75" s="18"/>
      <c r="O75" s="18"/>
      <c r="P75" s="18"/>
    </row>
    <row r="76" spans="1:16" s="76" customFormat="1">
      <c r="A76" s="18"/>
      <c r="B76" s="21"/>
      <c r="C76" s="22"/>
      <c r="D76" s="18"/>
      <c r="E76" s="18"/>
      <c r="F76" s="18"/>
      <c r="G76" s="21"/>
      <c r="H76" s="22"/>
      <c r="I76" s="18"/>
      <c r="J76" s="18"/>
      <c r="K76" s="18"/>
      <c r="L76" s="21"/>
      <c r="M76" s="22"/>
      <c r="N76" s="18"/>
      <c r="O76" s="18"/>
      <c r="P76" s="18"/>
    </row>
    <row r="77" spans="1:16" s="76" customFormat="1">
      <c r="A77" s="18"/>
      <c r="B77" s="21"/>
      <c r="C77" s="22"/>
      <c r="D77" s="18"/>
      <c r="E77" s="18"/>
      <c r="F77" s="18"/>
      <c r="G77" s="21"/>
      <c r="H77" s="22"/>
      <c r="I77" s="18"/>
      <c r="J77" s="18"/>
      <c r="K77" s="18"/>
      <c r="L77" s="21"/>
      <c r="M77" s="22"/>
      <c r="N77" s="18"/>
      <c r="O77" s="18"/>
      <c r="P77" s="18"/>
    </row>
    <row r="78" spans="1:16" s="76" customFormat="1">
      <c r="A78" s="18"/>
      <c r="B78" s="21"/>
      <c r="C78" s="22"/>
      <c r="D78" s="18"/>
      <c r="E78" s="18"/>
      <c r="F78" s="18"/>
      <c r="G78" s="21"/>
      <c r="H78" s="22"/>
      <c r="I78" s="18"/>
      <c r="J78" s="18"/>
      <c r="K78" s="18"/>
      <c r="L78" s="21"/>
      <c r="M78" s="22"/>
      <c r="N78" s="18"/>
      <c r="O78" s="18"/>
      <c r="P78" s="18"/>
    </row>
    <row r="79" spans="1:16" s="76" customFormat="1">
      <c r="A79" s="18"/>
      <c r="B79" s="21"/>
      <c r="C79" s="22"/>
      <c r="D79" s="18"/>
      <c r="E79" s="18"/>
      <c r="F79" s="18"/>
      <c r="G79" s="21"/>
      <c r="H79" s="22"/>
      <c r="I79" s="18"/>
      <c r="J79" s="18"/>
      <c r="K79" s="18"/>
      <c r="L79" s="21"/>
      <c r="M79" s="22"/>
      <c r="N79" s="18"/>
      <c r="O79" s="18"/>
      <c r="P79" s="18"/>
    </row>
    <row r="80" spans="1:16" s="76" customFormat="1">
      <c r="A80" s="18"/>
      <c r="B80" s="21"/>
      <c r="C80" s="22"/>
      <c r="D80" s="18"/>
      <c r="E80" s="18"/>
      <c r="F80" s="18"/>
      <c r="G80" s="21"/>
      <c r="H80" s="22"/>
      <c r="I80" s="18"/>
      <c r="J80" s="18"/>
      <c r="K80" s="18"/>
      <c r="L80" s="21"/>
      <c r="M80" s="22"/>
      <c r="N80" s="18"/>
      <c r="O80" s="18"/>
      <c r="P80" s="18"/>
    </row>
    <row r="81" spans="2:3" s="18" customFormat="1">
      <c r="B81" s="21"/>
      <c r="C81" s="22"/>
    </row>
  </sheetData>
  <phoneticPr fontId="20" type="noConversion"/>
  <pageMargins left="0.7" right="0.7" top="0.75" bottom="0.75" header="0.3" footer="0.3"/>
  <pageSetup paperSize="9" scale="7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81"/>
  <sheetViews>
    <sheetView view="pageBreakPreview" zoomScale="80" zoomScaleNormal="100" zoomScaleSheetLayoutView="80" workbookViewId="0">
      <selection activeCell="S10" sqref="S10"/>
    </sheetView>
  </sheetViews>
  <sheetFormatPr defaultRowHeight="16.5"/>
  <cols>
    <col min="1" max="1" width="3" style="18" customWidth="1"/>
    <col min="2" max="2" width="13.125" style="19" customWidth="1"/>
    <col min="3" max="3" width="19.875" style="20" customWidth="1"/>
    <col min="4" max="6" width="7.875" style="18" customWidth="1"/>
    <col min="7" max="7" width="13.125" style="21" customWidth="1"/>
    <col min="8" max="8" width="19.875" style="22" customWidth="1"/>
    <col min="9" max="11" width="7.875" style="18" customWidth="1"/>
    <col min="12" max="12" width="13.125" style="21" customWidth="1"/>
    <col min="13" max="13" width="19.875" style="22" customWidth="1"/>
    <col min="14" max="16" width="7.875" style="18" customWidth="1"/>
    <col min="17" max="16384" width="9" style="18"/>
  </cols>
  <sheetData>
    <row r="1" spans="1:19" s="69" customFormat="1" ht="25.5">
      <c r="A1" s="82" t="s">
        <v>115</v>
      </c>
      <c r="B1" s="83"/>
      <c r="C1" s="16"/>
      <c r="D1" s="84"/>
      <c r="E1" s="84"/>
      <c r="F1" s="84"/>
      <c r="G1" s="83"/>
      <c r="H1" s="16"/>
      <c r="I1" s="84"/>
      <c r="J1" s="84"/>
      <c r="K1" s="84"/>
      <c r="L1" s="83"/>
      <c r="M1" s="16"/>
      <c r="N1" s="84"/>
      <c r="O1" s="84"/>
      <c r="P1" s="84"/>
    </row>
    <row r="2" spans="1:19" s="69" customFormat="1" ht="10.5" customHeight="1">
      <c r="A2" s="82"/>
      <c r="B2" s="83"/>
      <c r="C2" s="16"/>
      <c r="D2" s="84"/>
      <c r="E2" s="84"/>
      <c r="F2" s="84"/>
      <c r="G2" s="83"/>
      <c r="H2" s="16"/>
      <c r="I2" s="84"/>
      <c r="J2" s="84"/>
      <c r="K2" s="84"/>
      <c r="L2" s="83"/>
      <c r="M2" s="16"/>
      <c r="N2" s="84"/>
      <c r="O2" s="84"/>
      <c r="P2" s="84"/>
    </row>
    <row r="3" spans="1:19" s="69" customFormat="1">
      <c r="A3" s="13" t="s">
        <v>103</v>
      </c>
      <c r="B3" s="83"/>
      <c r="C3" s="15"/>
      <c r="D3" s="84"/>
      <c r="E3" s="84"/>
      <c r="F3" s="84"/>
      <c r="G3" s="83"/>
      <c r="H3" s="16"/>
      <c r="I3" s="84"/>
      <c r="J3" s="84"/>
      <c r="K3" s="84"/>
      <c r="L3" s="83"/>
      <c r="M3" s="16"/>
      <c r="N3" s="84"/>
      <c r="O3" s="84"/>
      <c r="P3" s="85"/>
    </row>
    <row r="4" spans="1:19" ht="10.5" customHeight="1"/>
    <row r="5" spans="1:19" s="62" customFormat="1" ht="14.25">
      <c r="A5" s="23" t="s">
        <v>0</v>
      </c>
      <c r="B5" s="86"/>
      <c r="C5" s="87" t="s">
        <v>1</v>
      </c>
      <c r="D5" s="86"/>
      <c r="E5" s="88"/>
      <c r="F5" s="89"/>
      <c r="G5" s="86"/>
      <c r="H5" s="87" t="s">
        <v>2</v>
      </c>
      <c r="I5" s="86"/>
      <c r="J5" s="90"/>
      <c r="K5" s="91"/>
      <c r="L5" s="92"/>
      <c r="M5" s="87" t="s">
        <v>3</v>
      </c>
      <c r="N5" s="86"/>
      <c r="O5" s="90"/>
      <c r="P5" s="28"/>
    </row>
    <row r="6" spans="1:19" s="62" customFormat="1" ht="14.25">
      <c r="A6" s="24"/>
      <c r="B6" s="25" t="s">
        <v>4</v>
      </c>
      <c r="C6" s="26"/>
      <c r="D6" s="23" t="s">
        <v>5</v>
      </c>
      <c r="E6" s="27" t="s">
        <v>6</v>
      </c>
      <c r="F6" s="23" t="s">
        <v>5</v>
      </c>
      <c r="G6" s="25" t="s">
        <v>4</v>
      </c>
      <c r="H6" s="26"/>
      <c r="I6" s="23" t="s">
        <v>5</v>
      </c>
      <c r="J6" s="27" t="s">
        <v>6</v>
      </c>
      <c r="K6" s="23" t="s">
        <v>5</v>
      </c>
      <c r="L6" s="25" t="s">
        <v>4</v>
      </c>
      <c r="M6" s="26"/>
      <c r="N6" s="23" t="s">
        <v>5</v>
      </c>
      <c r="O6" s="27" t="s">
        <v>6</v>
      </c>
      <c r="P6" s="28" t="s">
        <v>5</v>
      </c>
    </row>
    <row r="7" spans="1:19" s="62" customFormat="1" ht="14.25">
      <c r="A7" s="24"/>
      <c r="B7" s="29" t="s">
        <v>93</v>
      </c>
      <c r="C7" s="30" t="s">
        <v>8</v>
      </c>
      <c r="D7" s="31"/>
      <c r="E7" s="32" t="s">
        <v>9</v>
      </c>
      <c r="F7" s="31" t="s">
        <v>10</v>
      </c>
      <c r="G7" s="29" t="s">
        <v>93</v>
      </c>
      <c r="H7" s="30" t="s">
        <v>8</v>
      </c>
      <c r="I7" s="31"/>
      <c r="J7" s="32" t="s">
        <v>9</v>
      </c>
      <c r="K7" s="31" t="s">
        <v>10</v>
      </c>
      <c r="L7" s="29" t="s">
        <v>93</v>
      </c>
      <c r="M7" s="30" t="s">
        <v>8</v>
      </c>
      <c r="N7" s="31"/>
      <c r="O7" s="32" t="s">
        <v>9</v>
      </c>
      <c r="P7" s="33" t="s">
        <v>10</v>
      </c>
    </row>
    <row r="8" spans="1:19" s="62" customFormat="1" ht="14.25">
      <c r="A8" s="34" t="s">
        <v>11</v>
      </c>
      <c r="B8" s="35" t="s">
        <v>12</v>
      </c>
      <c r="C8" s="36"/>
      <c r="D8" s="34" t="s">
        <v>13</v>
      </c>
      <c r="E8" s="37" t="s">
        <v>14</v>
      </c>
      <c r="F8" s="34" t="s">
        <v>15</v>
      </c>
      <c r="G8" s="35" t="s">
        <v>12</v>
      </c>
      <c r="H8" s="36"/>
      <c r="I8" s="34" t="s">
        <v>13</v>
      </c>
      <c r="J8" s="37" t="s">
        <v>14</v>
      </c>
      <c r="K8" s="34" t="s">
        <v>15</v>
      </c>
      <c r="L8" s="35" t="s">
        <v>12</v>
      </c>
      <c r="M8" s="36"/>
      <c r="N8" s="34" t="s">
        <v>13</v>
      </c>
      <c r="O8" s="37" t="s">
        <v>14</v>
      </c>
      <c r="P8" s="35" t="s">
        <v>15</v>
      </c>
    </row>
    <row r="9" spans="1:19" s="100" customFormat="1" ht="28.9" customHeight="1">
      <c r="A9" s="93" t="s">
        <v>16</v>
      </c>
      <c r="B9" s="94" t="s">
        <v>30</v>
      </c>
      <c r="C9" s="95" t="s">
        <v>17</v>
      </c>
      <c r="D9" s="96">
        <v>34832</v>
      </c>
      <c r="E9" s="97">
        <v>545.30866565167537</v>
      </c>
      <c r="F9" s="98">
        <v>100</v>
      </c>
      <c r="G9" s="94" t="s">
        <v>30</v>
      </c>
      <c r="H9" s="95" t="s">
        <v>17</v>
      </c>
      <c r="I9" s="96">
        <v>24479</v>
      </c>
      <c r="J9" s="97">
        <v>774.88951517094961</v>
      </c>
      <c r="K9" s="98">
        <v>100</v>
      </c>
      <c r="L9" s="94" t="s">
        <v>30</v>
      </c>
      <c r="M9" s="95" t="s">
        <v>17</v>
      </c>
      <c r="N9" s="96">
        <v>10353</v>
      </c>
      <c r="O9" s="97">
        <v>320.67086587638266</v>
      </c>
      <c r="P9" s="99">
        <v>100</v>
      </c>
    </row>
    <row r="10" spans="1:19" s="103" customFormat="1" ht="28.9" customHeight="1">
      <c r="A10" s="101">
        <v>1</v>
      </c>
      <c r="B10" s="102" t="s">
        <v>37</v>
      </c>
      <c r="C10" s="95" t="s">
        <v>36</v>
      </c>
      <c r="D10" s="96">
        <v>14447</v>
      </c>
      <c r="E10" s="97">
        <v>226.17346958744125</v>
      </c>
      <c r="F10" s="98">
        <v>41.476228755167661</v>
      </c>
      <c r="G10" s="102" t="s">
        <v>37</v>
      </c>
      <c r="H10" s="95" t="s">
        <v>36</v>
      </c>
      <c r="I10" s="96">
        <v>9427</v>
      </c>
      <c r="J10" s="97">
        <v>298.4142922307505</v>
      </c>
      <c r="K10" s="98">
        <v>38.510560071898361</v>
      </c>
      <c r="L10" s="102" t="s">
        <v>37</v>
      </c>
      <c r="M10" s="95" t="s">
        <v>36</v>
      </c>
      <c r="N10" s="96">
        <v>5020</v>
      </c>
      <c r="O10" s="97">
        <v>155.48804662411291</v>
      </c>
      <c r="P10" s="99">
        <v>48.488360861586017</v>
      </c>
    </row>
    <row r="11" spans="1:19" s="103" customFormat="1" ht="28.9" customHeight="1">
      <c r="A11" s="101">
        <v>2</v>
      </c>
      <c r="B11" s="102" t="s">
        <v>45</v>
      </c>
      <c r="C11" s="95" t="s">
        <v>66</v>
      </c>
      <c r="D11" s="96">
        <v>3022</v>
      </c>
      <c r="E11" s="97">
        <v>47.310599092769948</v>
      </c>
      <c r="F11" s="98">
        <v>8.6759301791456132</v>
      </c>
      <c r="G11" s="102" t="s">
        <v>45</v>
      </c>
      <c r="H11" s="95" t="s">
        <v>66</v>
      </c>
      <c r="I11" s="96">
        <v>2353</v>
      </c>
      <c r="J11" s="97">
        <v>74.484865770547998</v>
      </c>
      <c r="K11" s="98">
        <v>9.612320764737122</v>
      </c>
      <c r="L11" s="102" t="s">
        <v>45</v>
      </c>
      <c r="M11" s="95" t="s">
        <v>66</v>
      </c>
      <c r="N11" s="96">
        <v>669</v>
      </c>
      <c r="O11" s="97">
        <v>20.721414978392737</v>
      </c>
      <c r="P11" s="99">
        <v>6.4618951028687341</v>
      </c>
    </row>
    <row r="12" spans="1:19" s="103" customFormat="1" ht="28.9" customHeight="1">
      <c r="A12" s="101">
        <v>3</v>
      </c>
      <c r="B12" s="102" t="s">
        <v>110</v>
      </c>
      <c r="C12" s="95" t="s">
        <v>73</v>
      </c>
      <c r="D12" s="96">
        <v>2225</v>
      </c>
      <c r="E12" s="97">
        <v>34.833250490209508</v>
      </c>
      <c r="F12" s="98">
        <v>6.3878043178686266</v>
      </c>
      <c r="G12" s="102" t="s">
        <v>110</v>
      </c>
      <c r="H12" s="95" t="s">
        <v>73</v>
      </c>
      <c r="I12" s="96">
        <v>1855</v>
      </c>
      <c r="J12" s="97">
        <v>58.720538038404818</v>
      </c>
      <c r="K12" s="98">
        <v>7.5779239348012579</v>
      </c>
      <c r="L12" s="102" t="s">
        <v>97</v>
      </c>
      <c r="M12" s="95" t="s">
        <v>76</v>
      </c>
      <c r="N12" s="96">
        <v>609</v>
      </c>
      <c r="O12" s="97">
        <v>18.862992110375451</v>
      </c>
      <c r="P12" s="99">
        <v>5.8823529411764701</v>
      </c>
    </row>
    <row r="13" spans="1:19" s="103" customFormat="1" ht="28.9" customHeight="1">
      <c r="A13" s="101">
        <v>4</v>
      </c>
      <c r="B13" s="102" t="s">
        <v>47</v>
      </c>
      <c r="C13" s="95" t="s">
        <v>46</v>
      </c>
      <c r="D13" s="96">
        <v>1994</v>
      </c>
      <c r="E13" s="97">
        <v>31.216854596619218</v>
      </c>
      <c r="F13" s="98">
        <v>5.7246210381258615</v>
      </c>
      <c r="G13" s="102" t="s">
        <v>47</v>
      </c>
      <c r="H13" s="95" t="s">
        <v>46</v>
      </c>
      <c r="I13" s="96">
        <v>1476</v>
      </c>
      <c r="J13" s="97">
        <v>46.723188218159308</v>
      </c>
      <c r="K13" s="98">
        <v>6.029658074267739</v>
      </c>
      <c r="L13" s="102" t="s">
        <v>47</v>
      </c>
      <c r="M13" s="95" t="s">
        <v>46</v>
      </c>
      <c r="N13" s="96">
        <v>518</v>
      </c>
      <c r="O13" s="97">
        <v>16.044384093882567</v>
      </c>
      <c r="P13" s="99">
        <v>5.0033806626098718</v>
      </c>
      <c r="R13" s="18"/>
      <c r="S13" s="76"/>
    </row>
    <row r="14" spans="1:19" s="103" customFormat="1" ht="28.9" customHeight="1">
      <c r="A14" s="101">
        <v>5</v>
      </c>
      <c r="B14" s="102" t="s">
        <v>63</v>
      </c>
      <c r="C14" s="95" t="s">
        <v>20</v>
      </c>
      <c r="D14" s="96">
        <v>1949</v>
      </c>
      <c r="E14" s="97">
        <v>30.512361890075656</v>
      </c>
      <c r="F14" s="98">
        <v>5.5954294901240234</v>
      </c>
      <c r="G14" s="102" t="s">
        <v>63</v>
      </c>
      <c r="H14" s="95" t="s">
        <v>20</v>
      </c>
      <c r="I14" s="96">
        <v>1466</v>
      </c>
      <c r="J14" s="97">
        <v>46.406635452453614</v>
      </c>
      <c r="K14" s="98">
        <v>5.988806732301156</v>
      </c>
      <c r="L14" s="102" t="s">
        <v>63</v>
      </c>
      <c r="M14" s="95" t="s">
        <v>20</v>
      </c>
      <c r="N14" s="96">
        <v>483</v>
      </c>
      <c r="O14" s="97">
        <v>14.96030408753915</v>
      </c>
      <c r="P14" s="99">
        <v>4.6653144016227177</v>
      </c>
    </row>
    <row r="15" spans="1:19" s="103" customFormat="1" ht="28.9" customHeight="1">
      <c r="A15" s="101">
        <v>6</v>
      </c>
      <c r="B15" s="102" t="s">
        <v>97</v>
      </c>
      <c r="C15" s="95" t="s">
        <v>76</v>
      </c>
      <c r="D15" s="96">
        <v>1806</v>
      </c>
      <c r="E15" s="97">
        <v>28.273640622615002</v>
      </c>
      <c r="F15" s="98">
        <v>5.184887459807074</v>
      </c>
      <c r="G15" s="102" t="s">
        <v>97</v>
      </c>
      <c r="H15" s="95" t="s">
        <v>76</v>
      </c>
      <c r="I15" s="96">
        <v>1197</v>
      </c>
      <c r="J15" s="97">
        <v>37.891366054970653</v>
      </c>
      <c r="K15" s="98">
        <v>4.8899056334000575</v>
      </c>
      <c r="L15" s="102" t="s">
        <v>95</v>
      </c>
      <c r="M15" s="95" t="s">
        <v>71</v>
      </c>
      <c r="N15" s="96">
        <v>377</v>
      </c>
      <c r="O15" s="97">
        <v>11.677090354041946</v>
      </c>
      <c r="P15" s="99">
        <v>3.6414565826330536</v>
      </c>
    </row>
    <row r="16" spans="1:19" s="103" customFormat="1" ht="28.9" customHeight="1">
      <c r="A16" s="101">
        <v>7</v>
      </c>
      <c r="B16" s="102" t="s">
        <v>95</v>
      </c>
      <c r="C16" s="95" t="s">
        <v>71</v>
      </c>
      <c r="D16" s="96">
        <v>1251</v>
      </c>
      <c r="E16" s="97">
        <v>19.584897241911055</v>
      </c>
      <c r="F16" s="98">
        <v>3.5915250344510796</v>
      </c>
      <c r="G16" s="102" t="s">
        <v>95</v>
      </c>
      <c r="H16" s="95" t="s">
        <v>71</v>
      </c>
      <c r="I16" s="96">
        <v>874</v>
      </c>
      <c r="J16" s="97">
        <v>27.666711722676986</v>
      </c>
      <c r="K16" s="98">
        <v>3.5704072878794069</v>
      </c>
      <c r="L16" s="102" t="s">
        <v>110</v>
      </c>
      <c r="M16" s="95" t="s">
        <v>73</v>
      </c>
      <c r="N16" s="96">
        <v>370</v>
      </c>
      <c r="O16" s="97">
        <v>11.460274352773263</v>
      </c>
      <c r="P16" s="99">
        <v>3.573843330435623</v>
      </c>
    </row>
    <row r="17" spans="1:18" s="103" customFormat="1" ht="28.9" customHeight="1">
      <c r="A17" s="101">
        <v>8</v>
      </c>
      <c r="B17" s="102" t="s">
        <v>51</v>
      </c>
      <c r="C17" s="95" t="s">
        <v>50</v>
      </c>
      <c r="D17" s="96">
        <v>727</v>
      </c>
      <c r="E17" s="97">
        <v>11.381471059048231</v>
      </c>
      <c r="F17" s="98">
        <v>2.0871612310519061</v>
      </c>
      <c r="G17" s="102" t="s">
        <v>51</v>
      </c>
      <c r="H17" s="95" t="s">
        <v>50</v>
      </c>
      <c r="I17" s="96">
        <v>551</v>
      </c>
      <c r="J17" s="97">
        <v>17.442057390383319</v>
      </c>
      <c r="K17" s="98">
        <v>2.2509089423587563</v>
      </c>
      <c r="L17" s="102" t="s">
        <v>100</v>
      </c>
      <c r="M17" s="95" t="s">
        <v>69</v>
      </c>
      <c r="N17" s="96">
        <v>292</v>
      </c>
      <c r="O17" s="97">
        <v>9.0443246243507911</v>
      </c>
      <c r="P17" s="99">
        <v>2.8204385202356805</v>
      </c>
    </row>
    <row r="18" spans="1:18" s="103" customFormat="1" ht="28.9" customHeight="1">
      <c r="A18" s="101">
        <v>9</v>
      </c>
      <c r="B18" s="102" t="s">
        <v>100</v>
      </c>
      <c r="C18" s="95" t="s">
        <v>69</v>
      </c>
      <c r="D18" s="96">
        <v>725</v>
      </c>
      <c r="E18" s="97">
        <v>11.350160272090738</v>
      </c>
      <c r="F18" s="98">
        <v>2.0814193844740472</v>
      </c>
      <c r="G18" s="102" t="s">
        <v>113</v>
      </c>
      <c r="H18" s="95" t="s">
        <v>77</v>
      </c>
      <c r="I18" s="96">
        <v>459</v>
      </c>
      <c r="J18" s="97">
        <v>14.529771945891003</v>
      </c>
      <c r="K18" s="98">
        <v>1.8750765962661873</v>
      </c>
      <c r="L18" s="102" t="s">
        <v>51</v>
      </c>
      <c r="M18" s="95" t="s">
        <v>50</v>
      </c>
      <c r="N18" s="96">
        <v>176</v>
      </c>
      <c r="O18" s="97">
        <v>5.4513737461840384</v>
      </c>
      <c r="P18" s="99">
        <v>1.6999903409639718</v>
      </c>
      <c r="Q18" s="18"/>
      <c r="R18" s="18"/>
    </row>
    <row r="19" spans="1:18" s="103" customFormat="1" ht="28.9" customHeight="1">
      <c r="A19" s="101">
        <v>10</v>
      </c>
      <c r="B19" s="102" t="s">
        <v>113</v>
      </c>
      <c r="C19" s="95" t="s">
        <v>77</v>
      </c>
      <c r="D19" s="96">
        <v>629</v>
      </c>
      <c r="E19" s="97">
        <v>9.8472424981311377</v>
      </c>
      <c r="F19" s="98">
        <v>1.8058107487367938</v>
      </c>
      <c r="G19" s="102" t="s">
        <v>100</v>
      </c>
      <c r="H19" s="95" t="s">
        <v>69</v>
      </c>
      <c r="I19" s="96">
        <v>433</v>
      </c>
      <c r="J19" s="97">
        <v>13.706734755056219</v>
      </c>
      <c r="K19" s="98">
        <v>1.76886310715307</v>
      </c>
      <c r="L19" s="102" t="s">
        <v>113</v>
      </c>
      <c r="M19" s="95" t="s">
        <v>77</v>
      </c>
      <c r="N19" s="96">
        <v>170</v>
      </c>
      <c r="O19" s="97">
        <v>5.2655314593823093</v>
      </c>
      <c r="P19" s="99">
        <v>1.6420361247947455</v>
      </c>
    </row>
    <row r="20" spans="1:18" s="103" customFormat="1" ht="28.9" customHeight="1">
      <c r="A20" s="101"/>
      <c r="B20" s="104"/>
      <c r="C20" s="105" t="s">
        <v>29</v>
      </c>
      <c r="D20" s="106">
        <v>6057</v>
      </c>
      <c r="E20" s="97">
        <v>94.824718300763593</v>
      </c>
      <c r="F20" s="98">
        <v>17.389182361047311</v>
      </c>
      <c r="G20" s="104"/>
      <c r="H20" s="105" t="s">
        <v>29</v>
      </c>
      <c r="I20" s="106">
        <v>4388</v>
      </c>
      <c r="J20" s="97">
        <v>138.90335359165516</v>
      </c>
      <c r="K20" s="98">
        <v>17.925568854936884</v>
      </c>
      <c r="L20" s="104"/>
      <c r="M20" s="105" t="s">
        <v>29</v>
      </c>
      <c r="N20" s="106">
        <v>1669</v>
      </c>
      <c r="O20" s="97">
        <v>51.695129445347504</v>
      </c>
      <c r="P20" s="99">
        <v>16.120931131073117</v>
      </c>
    </row>
    <row r="21" spans="1:18" s="103" customFormat="1" ht="28.9" customHeight="1">
      <c r="A21" s="107">
        <v>11</v>
      </c>
      <c r="B21" s="108" t="s">
        <v>33</v>
      </c>
      <c r="C21" s="109" t="s">
        <v>26</v>
      </c>
      <c r="D21" s="110">
        <v>514</v>
      </c>
      <c r="E21" s="111">
        <v>8.0468722480753652</v>
      </c>
      <c r="F21" s="112">
        <v>1.475654570509876</v>
      </c>
      <c r="G21" s="108" t="s">
        <v>33</v>
      </c>
      <c r="H21" s="109" t="s">
        <v>26</v>
      </c>
      <c r="I21" s="110">
        <v>348</v>
      </c>
      <c r="J21" s="111">
        <v>11.016036246557885</v>
      </c>
      <c r="K21" s="112">
        <v>1.4216267004371093</v>
      </c>
      <c r="L21" s="108" t="s">
        <v>33</v>
      </c>
      <c r="M21" s="109" t="s">
        <v>26</v>
      </c>
      <c r="N21" s="110">
        <v>166</v>
      </c>
      <c r="O21" s="111">
        <v>5.1416366015144908</v>
      </c>
      <c r="P21" s="111">
        <v>1.6033999806819279</v>
      </c>
      <c r="Q21" s="18"/>
      <c r="R21" s="18"/>
    </row>
    <row r="22" spans="1:18" s="103" customFormat="1" ht="28.9" customHeight="1">
      <c r="A22" s="101">
        <v>12</v>
      </c>
      <c r="B22" s="102" t="s">
        <v>106</v>
      </c>
      <c r="C22" s="95" t="s">
        <v>74</v>
      </c>
      <c r="D22" s="96">
        <v>359</v>
      </c>
      <c r="E22" s="97">
        <v>5.6202862588697586</v>
      </c>
      <c r="F22" s="98">
        <v>1.0306614607257694</v>
      </c>
      <c r="G22" s="102" t="s">
        <v>106</v>
      </c>
      <c r="H22" s="95" t="s">
        <v>74</v>
      </c>
      <c r="I22" s="96">
        <v>269</v>
      </c>
      <c r="J22" s="97">
        <v>8.5152693974829621</v>
      </c>
      <c r="K22" s="98">
        <v>1.098901098901099</v>
      </c>
      <c r="L22" s="102" t="s">
        <v>94</v>
      </c>
      <c r="M22" s="95" t="s">
        <v>67</v>
      </c>
      <c r="N22" s="96">
        <v>129</v>
      </c>
      <c r="O22" s="97">
        <v>3.9956091662371644</v>
      </c>
      <c r="P22" s="99">
        <v>1.2460156476383657</v>
      </c>
    </row>
    <row r="23" spans="1:18" s="103" customFormat="1" ht="28.9" customHeight="1">
      <c r="A23" s="101">
        <v>13</v>
      </c>
      <c r="B23" s="102" t="s">
        <v>94</v>
      </c>
      <c r="C23" s="95" t="s">
        <v>67</v>
      </c>
      <c r="D23" s="96">
        <v>317</v>
      </c>
      <c r="E23" s="97">
        <v>4.9627597327624331</v>
      </c>
      <c r="F23" s="98">
        <v>0.91008268259072123</v>
      </c>
      <c r="G23" s="102" t="s">
        <v>94</v>
      </c>
      <c r="H23" s="95" t="s">
        <v>67</v>
      </c>
      <c r="I23" s="96">
        <v>188</v>
      </c>
      <c r="J23" s="97">
        <v>5.9511919952669032</v>
      </c>
      <c r="K23" s="98">
        <v>0.7680052289717717</v>
      </c>
      <c r="L23" s="102" t="s">
        <v>106</v>
      </c>
      <c r="M23" s="95" t="s">
        <v>74</v>
      </c>
      <c r="N23" s="96">
        <v>90</v>
      </c>
      <c r="O23" s="97">
        <v>2.7876343020259289</v>
      </c>
      <c r="P23" s="99">
        <v>0.86931324253839459</v>
      </c>
      <c r="Q23" s="18"/>
      <c r="R23" s="18"/>
    </row>
    <row r="24" spans="1:18" s="103" customFormat="1" ht="28.9" customHeight="1">
      <c r="A24" s="101">
        <v>14</v>
      </c>
      <c r="B24" s="102" t="s">
        <v>107</v>
      </c>
      <c r="C24" s="95" t="s">
        <v>78</v>
      </c>
      <c r="D24" s="96">
        <v>186</v>
      </c>
      <c r="E24" s="97">
        <v>2.9119031870467276</v>
      </c>
      <c r="F24" s="98">
        <v>0.53399173174092796</v>
      </c>
      <c r="G24" s="102" t="s">
        <v>107</v>
      </c>
      <c r="H24" s="95" t="s">
        <v>78</v>
      </c>
      <c r="I24" s="96">
        <v>145</v>
      </c>
      <c r="J24" s="97">
        <v>4.5900151027324521</v>
      </c>
      <c r="K24" s="98">
        <v>0.59234445851546225</v>
      </c>
      <c r="L24" s="102" t="s">
        <v>39</v>
      </c>
      <c r="M24" s="95" t="s">
        <v>79</v>
      </c>
      <c r="N24" s="96">
        <v>56</v>
      </c>
      <c r="O24" s="97">
        <v>1.7345280101494669</v>
      </c>
      <c r="P24" s="99">
        <v>0.54090601757944556</v>
      </c>
    </row>
    <row r="25" spans="1:18" s="120" customFormat="1" ht="28.9" customHeight="1">
      <c r="A25" s="113">
        <v>15</v>
      </c>
      <c r="B25" s="114" t="s">
        <v>39</v>
      </c>
      <c r="C25" s="115" t="s">
        <v>79</v>
      </c>
      <c r="D25" s="116">
        <v>184</v>
      </c>
      <c r="E25" s="117">
        <v>2.8805924000892356</v>
      </c>
      <c r="F25" s="118">
        <v>0.52824988516306848</v>
      </c>
      <c r="G25" s="114" t="s">
        <v>39</v>
      </c>
      <c r="H25" s="115" t="s">
        <v>79</v>
      </c>
      <c r="I25" s="119">
        <v>128</v>
      </c>
      <c r="J25" s="117">
        <v>4.0518754010327847</v>
      </c>
      <c r="K25" s="118">
        <v>0.52289717717227013</v>
      </c>
      <c r="L25" s="114" t="s">
        <v>107</v>
      </c>
      <c r="M25" s="115" t="s">
        <v>78</v>
      </c>
      <c r="N25" s="119">
        <v>41</v>
      </c>
      <c r="O25" s="117">
        <v>1.2699222931451453</v>
      </c>
      <c r="P25" s="117">
        <v>0.39602047715637984</v>
      </c>
    </row>
    <row r="26" spans="1:18" s="6" customFormat="1" ht="14.25">
      <c r="A26" s="1" t="s">
        <v>80</v>
      </c>
      <c r="B26" s="2"/>
      <c r="C26" s="3"/>
      <c r="D26" s="4"/>
      <c r="E26" s="4"/>
      <c r="F26" s="4"/>
      <c r="G26" s="3"/>
      <c r="H26" s="3"/>
      <c r="I26" s="4"/>
      <c r="J26" s="4"/>
      <c r="K26" s="4"/>
      <c r="L26" s="3"/>
      <c r="M26" s="3"/>
      <c r="N26" s="3"/>
      <c r="O26" s="3"/>
      <c r="P26" s="5"/>
    </row>
    <row r="27" spans="1:18" s="74" customFormat="1" ht="15.75">
      <c r="A27" s="73" t="s">
        <v>16</v>
      </c>
      <c r="B27" s="21"/>
      <c r="C27" s="20"/>
      <c r="G27" s="75"/>
      <c r="H27" s="20"/>
      <c r="I27" s="73"/>
      <c r="J27" s="73"/>
      <c r="K27" s="73"/>
      <c r="L27" s="75"/>
      <c r="M27" s="20"/>
      <c r="N27" s="73"/>
      <c r="O27" s="73"/>
      <c r="P27" s="73"/>
    </row>
    <row r="28" spans="1:18" s="76" customFormat="1">
      <c r="A28" s="18"/>
      <c r="B28" s="21"/>
      <c r="C28" s="22"/>
      <c r="D28" s="18"/>
      <c r="E28" s="18"/>
      <c r="F28" s="18"/>
      <c r="G28" s="21"/>
      <c r="H28" s="22"/>
      <c r="I28" s="18"/>
      <c r="J28" s="18"/>
      <c r="K28" s="18"/>
      <c r="L28" s="21"/>
      <c r="M28" s="22"/>
      <c r="N28" s="18"/>
      <c r="O28" s="18"/>
      <c r="P28" s="18"/>
    </row>
    <row r="29" spans="1:18" s="76" customFormat="1">
      <c r="A29" s="18"/>
      <c r="B29" s="21"/>
      <c r="C29" s="22"/>
      <c r="D29" s="18"/>
      <c r="E29" s="18"/>
      <c r="F29" s="18"/>
      <c r="G29" s="21"/>
      <c r="H29" s="22"/>
      <c r="I29" s="18"/>
      <c r="J29" s="18"/>
      <c r="K29" s="18"/>
      <c r="L29" s="21"/>
      <c r="M29" s="22"/>
      <c r="N29" s="18"/>
      <c r="O29" s="18"/>
      <c r="P29" s="18"/>
    </row>
    <row r="30" spans="1:18" s="76" customFormat="1">
      <c r="A30" s="18"/>
      <c r="B30" s="21"/>
      <c r="C30" s="18"/>
      <c r="D30" s="18"/>
      <c r="E30" s="18"/>
      <c r="F30" s="18"/>
      <c r="G30" s="21"/>
      <c r="H30" s="22"/>
      <c r="I30" s="18"/>
      <c r="J30" s="18"/>
      <c r="K30" s="18"/>
      <c r="L30" s="21"/>
      <c r="M30" s="22"/>
      <c r="N30" s="18"/>
      <c r="O30" s="18"/>
      <c r="P30" s="18"/>
    </row>
    <row r="31" spans="1:18" s="76" customFormat="1">
      <c r="A31" s="18"/>
      <c r="B31" s="21"/>
      <c r="C31" s="18"/>
      <c r="D31" s="18"/>
      <c r="E31" s="18"/>
      <c r="F31" s="18"/>
      <c r="G31" s="21"/>
      <c r="H31" s="22"/>
      <c r="I31" s="18"/>
      <c r="J31" s="18"/>
      <c r="K31" s="18"/>
      <c r="L31" s="21"/>
      <c r="M31" s="22"/>
      <c r="N31" s="18"/>
      <c r="O31" s="18"/>
      <c r="P31" s="18"/>
    </row>
    <row r="32" spans="1:18" s="76" customFormat="1">
      <c r="A32" s="18"/>
      <c r="B32" s="21"/>
      <c r="C32" s="22"/>
      <c r="D32" s="18"/>
      <c r="E32" s="18"/>
      <c r="F32" s="18"/>
      <c r="G32" s="21"/>
      <c r="H32" s="22"/>
      <c r="I32" s="18"/>
      <c r="J32" s="18"/>
      <c r="K32" s="18"/>
      <c r="L32" s="21"/>
      <c r="M32" s="22"/>
      <c r="N32" s="18"/>
      <c r="O32" s="18"/>
      <c r="P32" s="18"/>
    </row>
    <row r="33" spans="1:16" s="76" customFormat="1">
      <c r="A33" s="18"/>
      <c r="B33" s="21"/>
      <c r="C33" s="22"/>
      <c r="D33" s="18"/>
      <c r="E33" s="18"/>
      <c r="F33" s="18"/>
      <c r="G33" s="21"/>
      <c r="H33" s="22"/>
      <c r="I33" s="18"/>
      <c r="J33" s="18"/>
      <c r="K33" s="18"/>
      <c r="L33" s="21"/>
      <c r="M33" s="22"/>
      <c r="N33" s="18"/>
      <c r="O33" s="18"/>
      <c r="P33" s="18"/>
    </row>
    <row r="34" spans="1:16" s="76" customFormat="1">
      <c r="A34" s="18"/>
      <c r="B34" s="21"/>
      <c r="C34" s="22"/>
      <c r="D34" s="18"/>
      <c r="E34" s="18"/>
      <c r="F34" s="18"/>
      <c r="G34" s="21"/>
      <c r="H34" s="22"/>
      <c r="I34" s="18"/>
      <c r="J34" s="18"/>
      <c r="K34" s="18"/>
      <c r="L34" s="21"/>
      <c r="M34" s="22"/>
      <c r="N34" s="18"/>
      <c r="O34" s="18"/>
      <c r="P34" s="18"/>
    </row>
    <row r="35" spans="1:16" s="76" customFormat="1">
      <c r="A35" s="18"/>
      <c r="B35" s="21"/>
      <c r="C35" s="22"/>
      <c r="D35" s="18"/>
      <c r="E35" s="18"/>
      <c r="F35" s="18"/>
      <c r="G35" s="21"/>
      <c r="H35" s="22"/>
      <c r="I35" s="18"/>
      <c r="J35" s="18"/>
      <c r="K35" s="18"/>
      <c r="L35" s="21"/>
      <c r="M35" s="22"/>
      <c r="N35" s="18"/>
      <c r="O35" s="18"/>
      <c r="P35" s="18"/>
    </row>
    <row r="36" spans="1:16" s="76" customFormat="1">
      <c r="A36" s="18"/>
      <c r="B36" s="21"/>
      <c r="C36" s="22"/>
      <c r="D36" s="18"/>
      <c r="E36" s="18"/>
      <c r="F36" s="18"/>
      <c r="G36" s="21"/>
      <c r="H36" s="22"/>
      <c r="I36" s="18"/>
      <c r="J36" s="18"/>
      <c r="K36" s="18"/>
      <c r="L36" s="21"/>
      <c r="M36" s="22"/>
      <c r="N36" s="18"/>
      <c r="O36" s="18"/>
      <c r="P36" s="18"/>
    </row>
    <row r="37" spans="1:16" s="76" customFormat="1">
      <c r="A37" s="18"/>
      <c r="B37" s="21"/>
      <c r="C37" s="22"/>
      <c r="D37" s="18"/>
      <c r="E37" s="18"/>
      <c r="F37" s="18"/>
      <c r="G37" s="21"/>
      <c r="H37" s="22"/>
      <c r="I37" s="18"/>
      <c r="J37" s="18"/>
      <c r="K37" s="18"/>
      <c r="L37" s="21"/>
      <c r="M37" s="22"/>
      <c r="N37" s="18"/>
      <c r="O37" s="18"/>
      <c r="P37" s="18"/>
    </row>
    <row r="38" spans="1:16" s="76" customFormat="1">
      <c r="A38" s="18"/>
      <c r="B38" s="21"/>
      <c r="C38" s="22"/>
      <c r="D38" s="18"/>
      <c r="E38" s="18"/>
      <c r="F38" s="18"/>
      <c r="G38" s="21"/>
      <c r="H38" s="22"/>
      <c r="I38" s="18"/>
      <c r="J38" s="18"/>
      <c r="K38" s="18"/>
      <c r="L38" s="21"/>
      <c r="M38" s="22"/>
      <c r="N38" s="18"/>
      <c r="O38" s="18"/>
      <c r="P38" s="18"/>
    </row>
    <row r="39" spans="1:16" s="76" customFormat="1">
      <c r="A39" s="18"/>
      <c r="B39" s="21"/>
      <c r="C39" s="22"/>
      <c r="D39" s="18"/>
      <c r="E39" s="18"/>
      <c r="F39" s="18"/>
      <c r="G39" s="21"/>
      <c r="H39" s="22"/>
      <c r="I39" s="18"/>
      <c r="J39" s="18"/>
      <c r="K39" s="18"/>
      <c r="L39" s="21"/>
      <c r="M39" s="22"/>
      <c r="N39" s="18"/>
      <c r="O39" s="18"/>
      <c r="P39" s="18"/>
    </row>
    <row r="40" spans="1:16" s="76" customFormat="1">
      <c r="A40" s="18"/>
      <c r="B40" s="21"/>
      <c r="C40" s="22"/>
      <c r="D40" s="18"/>
      <c r="E40" s="18"/>
      <c r="F40" s="18"/>
      <c r="G40" s="21"/>
      <c r="H40" s="22"/>
      <c r="I40" s="18"/>
      <c r="J40" s="18"/>
      <c r="K40" s="18"/>
      <c r="L40" s="21"/>
      <c r="M40" s="22"/>
      <c r="N40" s="18"/>
      <c r="O40" s="18"/>
      <c r="P40" s="18"/>
    </row>
    <row r="41" spans="1:16" s="76" customFormat="1">
      <c r="A41" s="18"/>
      <c r="B41" s="21"/>
      <c r="C41" s="22"/>
      <c r="D41" s="18"/>
      <c r="E41" s="18"/>
      <c r="F41" s="18"/>
      <c r="G41" s="21"/>
      <c r="H41" s="22"/>
      <c r="I41" s="18"/>
      <c r="J41" s="18"/>
      <c r="K41" s="18"/>
      <c r="L41" s="21"/>
      <c r="M41" s="22"/>
      <c r="N41" s="18"/>
      <c r="O41" s="18"/>
      <c r="P41" s="18"/>
    </row>
    <row r="42" spans="1:16" s="76" customFormat="1">
      <c r="A42" s="18"/>
      <c r="B42" s="21"/>
      <c r="C42" s="22"/>
      <c r="D42" s="18"/>
      <c r="E42" s="18"/>
      <c r="F42" s="18"/>
      <c r="G42" s="21"/>
      <c r="H42" s="22"/>
      <c r="I42" s="18"/>
      <c r="J42" s="18"/>
      <c r="K42" s="18"/>
      <c r="L42" s="21"/>
      <c r="M42" s="22"/>
      <c r="N42" s="18"/>
      <c r="O42" s="18"/>
      <c r="P42" s="18"/>
    </row>
    <row r="43" spans="1:16" s="76" customFormat="1">
      <c r="A43" s="18"/>
      <c r="B43" s="21"/>
      <c r="C43" s="22"/>
      <c r="D43" s="18"/>
      <c r="E43" s="18"/>
      <c r="F43" s="18"/>
      <c r="G43" s="21"/>
      <c r="H43" s="22"/>
      <c r="I43" s="18"/>
      <c r="J43" s="18"/>
      <c r="K43" s="18"/>
      <c r="L43" s="21"/>
      <c r="M43" s="22"/>
      <c r="N43" s="18"/>
      <c r="O43" s="18"/>
      <c r="P43" s="18"/>
    </row>
    <row r="44" spans="1:16" s="76" customFormat="1">
      <c r="A44" s="18"/>
      <c r="B44" s="21"/>
      <c r="C44" s="22"/>
      <c r="D44" s="18"/>
      <c r="E44" s="18"/>
      <c r="F44" s="18"/>
      <c r="G44" s="21"/>
      <c r="H44" s="22"/>
      <c r="I44" s="18"/>
      <c r="J44" s="18"/>
      <c r="K44" s="18"/>
      <c r="L44" s="21"/>
      <c r="M44" s="22"/>
      <c r="N44" s="18"/>
      <c r="O44" s="18"/>
      <c r="P44" s="18"/>
    </row>
    <row r="45" spans="1:16" s="76" customFormat="1">
      <c r="A45" s="18"/>
      <c r="B45" s="21"/>
      <c r="C45" s="22"/>
      <c r="D45" s="18"/>
      <c r="E45" s="18"/>
      <c r="F45" s="18"/>
      <c r="G45" s="21"/>
      <c r="H45" s="22"/>
      <c r="I45" s="18"/>
      <c r="J45" s="18"/>
      <c r="K45" s="18"/>
      <c r="L45" s="21"/>
      <c r="M45" s="22"/>
      <c r="N45" s="18"/>
      <c r="O45" s="18"/>
      <c r="P45" s="18"/>
    </row>
    <row r="46" spans="1:16" s="76" customFormat="1">
      <c r="A46" s="18"/>
      <c r="B46" s="21"/>
      <c r="C46" s="22"/>
      <c r="D46" s="18"/>
      <c r="E46" s="18"/>
      <c r="F46" s="18"/>
      <c r="G46" s="21"/>
      <c r="H46" s="22"/>
      <c r="I46" s="18"/>
      <c r="J46" s="18"/>
      <c r="K46" s="18"/>
      <c r="L46" s="21"/>
      <c r="M46" s="22"/>
      <c r="N46" s="18"/>
      <c r="O46" s="18"/>
      <c r="P46" s="18"/>
    </row>
    <row r="47" spans="1:16" s="76" customFormat="1">
      <c r="A47" s="18"/>
      <c r="B47" s="21"/>
      <c r="C47" s="22"/>
      <c r="D47" s="18"/>
      <c r="E47" s="18"/>
      <c r="F47" s="18"/>
      <c r="G47" s="21"/>
      <c r="H47" s="22"/>
      <c r="I47" s="18"/>
      <c r="J47" s="18"/>
      <c r="K47" s="18"/>
      <c r="L47" s="21"/>
      <c r="M47" s="22"/>
      <c r="N47" s="18"/>
      <c r="O47" s="18"/>
      <c r="P47" s="18"/>
    </row>
    <row r="48" spans="1:16" s="76" customFormat="1">
      <c r="A48" s="18"/>
      <c r="B48" s="21"/>
      <c r="C48" s="22"/>
      <c r="D48" s="18"/>
      <c r="E48" s="18"/>
      <c r="F48" s="18"/>
      <c r="G48" s="21"/>
      <c r="H48" s="22"/>
      <c r="I48" s="18"/>
      <c r="J48" s="18"/>
      <c r="K48" s="18"/>
      <c r="L48" s="21"/>
      <c r="M48" s="22"/>
      <c r="N48" s="18"/>
      <c r="O48" s="18"/>
      <c r="P48" s="18"/>
    </row>
    <row r="49" spans="1:16" s="76" customFormat="1">
      <c r="A49" s="18"/>
      <c r="B49" s="21"/>
      <c r="C49" s="22"/>
      <c r="D49" s="18"/>
      <c r="E49" s="18"/>
      <c r="F49" s="18"/>
      <c r="G49" s="21"/>
      <c r="H49" s="22"/>
      <c r="I49" s="18"/>
      <c r="J49" s="18"/>
      <c r="K49" s="18"/>
      <c r="L49" s="21"/>
      <c r="M49" s="22"/>
      <c r="N49" s="18"/>
      <c r="O49" s="18"/>
      <c r="P49" s="18"/>
    </row>
    <row r="50" spans="1:16" s="76" customFormat="1">
      <c r="A50" s="18"/>
      <c r="B50" s="21"/>
      <c r="C50" s="22"/>
      <c r="D50" s="18"/>
      <c r="E50" s="18"/>
      <c r="F50" s="18"/>
      <c r="G50" s="21"/>
      <c r="H50" s="22"/>
      <c r="I50" s="18"/>
      <c r="J50" s="18"/>
      <c r="K50" s="18"/>
      <c r="L50" s="21"/>
      <c r="M50" s="22"/>
      <c r="N50" s="18"/>
      <c r="O50" s="18"/>
      <c r="P50" s="18"/>
    </row>
    <row r="51" spans="1:16" s="76" customFormat="1">
      <c r="A51" s="18"/>
      <c r="B51" s="21"/>
      <c r="C51" s="22"/>
      <c r="D51" s="18"/>
      <c r="E51" s="18"/>
      <c r="F51" s="18"/>
      <c r="G51" s="21"/>
      <c r="H51" s="22"/>
      <c r="I51" s="18"/>
      <c r="J51" s="18"/>
      <c r="K51" s="18"/>
      <c r="L51" s="21"/>
      <c r="M51" s="22"/>
      <c r="N51" s="18"/>
      <c r="O51" s="18"/>
      <c r="P51" s="18"/>
    </row>
    <row r="52" spans="1:16" s="76" customFormat="1">
      <c r="A52" s="18"/>
      <c r="B52" s="21"/>
      <c r="C52" s="22"/>
      <c r="D52" s="18"/>
      <c r="E52" s="18"/>
      <c r="F52" s="18"/>
      <c r="G52" s="21"/>
      <c r="H52" s="22"/>
      <c r="I52" s="18"/>
      <c r="J52" s="18"/>
      <c r="K52" s="18"/>
      <c r="L52" s="21"/>
      <c r="M52" s="22"/>
      <c r="N52" s="18"/>
      <c r="O52" s="18"/>
      <c r="P52" s="18"/>
    </row>
    <row r="53" spans="1:16" s="76" customFormat="1">
      <c r="A53" s="18"/>
      <c r="B53" s="21"/>
      <c r="C53" s="22"/>
      <c r="D53" s="18"/>
      <c r="E53" s="18"/>
      <c r="F53" s="18"/>
      <c r="G53" s="21"/>
      <c r="H53" s="22"/>
      <c r="I53" s="18"/>
      <c r="J53" s="18"/>
      <c r="K53" s="18"/>
      <c r="L53" s="21"/>
      <c r="M53" s="22"/>
      <c r="N53" s="18"/>
      <c r="O53" s="18"/>
      <c r="P53" s="18"/>
    </row>
    <row r="54" spans="1:16" s="76" customFormat="1">
      <c r="A54" s="18"/>
      <c r="B54" s="21"/>
      <c r="C54" s="22"/>
      <c r="D54" s="18"/>
      <c r="E54" s="18"/>
      <c r="F54" s="18"/>
      <c r="G54" s="21"/>
      <c r="H54" s="22"/>
      <c r="I54" s="18"/>
      <c r="J54" s="18"/>
      <c r="K54" s="18"/>
      <c r="L54" s="21"/>
      <c r="M54" s="22"/>
      <c r="N54" s="18"/>
      <c r="O54" s="18"/>
      <c r="P54" s="18"/>
    </row>
    <row r="55" spans="1:16" s="76" customFormat="1">
      <c r="A55" s="18"/>
      <c r="B55" s="21"/>
      <c r="C55" s="22"/>
      <c r="D55" s="18"/>
      <c r="E55" s="18"/>
      <c r="F55" s="18"/>
      <c r="G55" s="21"/>
      <c r="H55" s="22"/>
      <c r="I55" s="18"/>
      <c r="J55" s="18"/>
      <c r="K55" s="18"/>
      <c r="L55" s="21"/>
      <c r="M55" s="22"/>
      <c r="N55" s="18"/>
      <c r="O55" s="18"/>
      <c r="P55" s="18"/>
    </row>
    <row r="56" spans="1:16" s="76" customFormat="1">
      <c r="A56" s="18"/>
      <c r="B56" s="21"/>
      <c r="C56" s="22"/>
      <c r="D56" s="18"/>
      <c r="E56" s="18"/>
      <c r="F56" s="18"/>
      <c r="G56" s="21"/>
      <c r="H56" s="22"/>
      <c r="I56" s="18"/>
      <c r="J56" s="18"/>
      <c r="K56" s="18"/>
      <c r="L56" s="21"/>
      <c r="M56" s="22"/>
      <c r="N56" s="18"/>
      <c r="O56" s="18"/>
      <c r="P56" s="18"/>
    </row>
    <row r="57" spans="1:16" s="76" customFormat="1">
      <c r="A57" s="18"/>
      <c r="B57" s="21"/>
      <c r="C57" s="22"/>
      <c r="D57" s="18"/>
      <c r="E57" s="18"/>
      <c r="F57" s="18"/>
      <c r="G57" s="21"/>
      <c r="H57" s="22"/>
      <c r="I57" s="18"/>
      <c r="J57" s="18"/>
      <c r="K57" s="18"/>
      <c r="L57" s="21"/>
      <c r="M57" s="22"/>
      <c r="N57" s="18"/>
      <c r="O57" s="18"/>
      <c r="P57" s="18"/>
    </row>
    <row r="58" spans="1:16" s="76" customFormat="1">
      <c r="A58" s="18"/>
      <c r="B58" s="21"/>
      <c r="C58" s="22"/>
      <c r="D58" s="18"/>
      <c r="E58" s="18"/>
      <c r="F58" s="18"/>
      <c r="G58" s="21"/>
      <c r="H58" s="22"/>
      <c r="I58" s="18"/>
      <c r="J58" s="18"/>
      <c r="K58" s="18"/>
      <c r="L58" s="21"/>
      <c r="M58" s="22"/>
      <c r="N58" s="18"/>
      <c r="O58" s="18"/>
      <c r="P58" s="18"/>
    </row>
    <row r="59" spans="1:16" s="76" customFormat="1">
      <c r="A59" s="18"/>
      <c r="B59" s="21"/>
      <c r="C59" s="22"/>
      <c r="D59" s="18"/>
      <c r="E59" s="18"/>
      <c r="F59" s="18"/>
      <c r="G59" s="21"/>
      <c r="H59" s="22"/>
      <c r="I59" s="18"/>
      <c r="J59" s="18"/>
      <c r="K59" s="18"/>
      <c r="L59" s="21"/>
      <c r="M59" s="22"/>
      <c r="N59" s="18"/>
      <c r="O59" s="18"/>
      <c r="P59" s="18"/>
    </row>
    <row r="60" spans="1:16" s="76" customFormat="1">
      <c r="A60" s="18"/>
      <c r="B60" s="21"/>
      <c r="C60" s="22"/>
      <c r="D60" s="18"/>
      <c r="E60" s="18"/>
      <c r="F60" s="18"/>
      <c r="G60" s="21"/>
      <c r="H60" s="22"/>
      <c r="I60" s="18"/>
      <c r="J60" s="18"/>
      <c r="K60" s="18"/>
      <c r="L60" s="21"/>
      <c r="M60" s="22"/>
      <c r="N60" s="18"/>
      <c r="O60" s="18"/>
      <c r="P60" s="18"/>
    </row>
    <row r="61" spans="1:16" s="76" customFormat="1">
      <c r="A61" s="18"/>
      <c r="B61" s="21"/>
      <c r="C61" s="22"/>
      <c r="D61" s="18"/>
      <c r="E61" s="18"/>
      <c r="F61" s="18"/>
      <c r="G61" s="21"/>
      <c r="H61" s="22"/>
      <c r="I61" s="18"/>
      <c r="J61" s="18"/>
      <c r="K61" s="18"/>
      <c r="L61" s="21"/>
      <c r="M61" s="22"/>
      <c r="N61" s="18"/>
      <c r="O61" s="18"/>
      <c r="P61" s="18"/>
    </row>
    <row r="62" spans="1:16" s="76" customFormat="1">
      <c r="A62" s="18"/>
      <c r="B62" s="21"/>
      <c r="C62" s="22"/>
      <c r="D62" s="18"/>
      <c r="E62" s="18"/>
      <c r="F62" s="18"/>
      <c r="G62" s="21"/>
      <c r="H62" s="22"/>
      <c r="I62" s="18"/>
      <c r="J62" s="18"/>
      <c r="K62" s="18"/>
      <c r="L62" s="21"/>
      <c r="M62" s="22"/>
      <c r="N62" s="18"/>
      <c r="O62" s="18"/>
      <c r="P62" s="18"/>
    </row>
    <row r="63" spans="1:16" s="76" customFormat="1">
      <c r="A63" s="18"/>
      <c r="B63" s="21"/>
      <c r="C63" s="22"/>
      <c r="D63" s="18"/>
      <c r="E63" s="18"/>
      <c r="F63" s="18"/>
      <c r="G63" s="21"/>
      <c r="H63" s="22"/>
      <c r="I63" s="18"/>
      <c r="J63" s="18"/>
      <c r="K63" s="18"/>
      <c r="L63" s="21"/>
      <c r="M63" s="22"/>
      <c r="N63" s="18"/>
      <c r="O63" s="18"/>
      <c r="P63" s="18"/>
    </row>
    <row r="64" spans="1:16" s="76" customFormat="1">
      <c r="A64" s="18"/>
      <c r="B64" s="21"/>
      <c r="C64" s="22"/>
      <c r="D64" s="18"/>
      <c r="E64" s="18"/>
      <c r="F64" s="18"/>
      <c r="G64" s="21"/>
      <c r="H64" s="22"/>
      <c r="I64" s="18"/>
      <c r="J64" s="18"/>
      <c r="K64" s="18"/>
      <c r="L64" s="21"/>
      <c r="M64" s="22"/>
      <c r="N64" s="18"/>
      <c r="O64" s="18"/>
      <c r="P64" s="18"/>
    </row>
    <row r="65" spans="1:16" s="76" customFormat="1">
      <c r="A65" s="18"/>
      <c r="B65" s="21"/>
      <c r="C65" s="22"/>
      <c r="D65" s="18"/>
      <c r="E65" s="18"/>
      <c r="F65" s="18"/>
      <c r="G65" s="21"/>
      <c r="H65" s="22"/>
      <c r="I65" s="18"/>
      <c r="J65" s="18"/>
      <c r="K65" s="18"/>
      <c r="L65" s="21"/>
      <c r="M65" s="22"/>
      <c r="N65" s="18"/>
      <c r="O65" s="18"/>
      <c r="P65" s="18"/>
    </row>
    <row r="66" spans="1:16" s="76" customFormat="1">
      <c r="A66" s="18"/>
      <c r="B66" s="21"/>
      <c r="C66" s="22"/>
      <c r="D66" s="18"/>
      <c r="E66" s="18"/>
      <c r="F66" s="18"/>
      <c r="G66" s="21"/>
      <c r="H66" s="22"/>
      <c r="I66" s="18"/>
      <c r="J66" s="18"/>
      <c r="K66" s="18"/>
      <c r="L66" s="21"/>
      <c r="M66" s="22"/>
      <c r="N66" s="18"/>
      <c r="O66" s="18"/>
      <c r="P66" s="18"/>
    </row>
    <row r="67" spans="1:16" s="76" customFormat="1">
      <c r="A67" s="18"/>
      <c r="B67" s="21"/>
      <c r="C67" s="22"/>
      <c r="D67" s="18"/>
      <c r="E67" s="18"/>
      <c r="F67" s="18"/>
      <c r="G67" s="21"/>
      <c r="H67" s="22"/>
      <c r="I67" s="18"/>
      <c r="J67" s="18"/>
      <c r="K67" s="18"/>
      <c r="L67" s="21"/>
      <c r="M67" s="22"/>
      <c r="N67" s="18"/>
      <c r="O67" s="18"/>
      <c r="P67" s="18"/>
    </row>
    <row r="68" spans="1:16" s="76" customFormat="1">
      <c r="A68" s="18"/>
      <c r="B68" s="21"/>
      <c r="C68" s="22"/>
      <c r="D68" s="18"/>
      <c r="E68" s="18"/>
      <c r="F68" s="18"/>
      <c r="G68" s="21"/>
      <c r="H68" s="22"/>
      <c r="I68" s="18"/>
      <c r="J68" s="18"/>
      <c r="K68" s="18"/>
      <c r="L68" s="21"/>
      <c r="M68" s="22"/>
      <c r="N68" s="18"/>
      <c r="O68" s="18"/>
      <c r="P68" s="18"/>
    </row>
    <row r="69" spans="1:16" s="76" customFormat="1">
      <c r="A69" s="18"/>
      <c r="B69" s="21"/>
      <c r="C69" s="22"/>
      <c r="D69" s="18"/>
      <c r="E69" s="18"/>
      <c r="F69" s="18"/>
      <c r="G69" s="21"/>
      <c r="H69" s="22"/>
      <c r="I69" s="18"/>
      <c r="J69" s="18"/>
      <c r="K69" s="18"/>
      <c r="L69" s="21"/>
      <c r="M69" s="22"/>
      <c r="N69" s="18"/>
      <c r="O69" s="18"/>
      <c r="P69" s="18"/>
    </row>
    <row r="70" spans="1:16" s="76" customFormat="1">
      <c r="A70" s="18"/>
      <c r="B70" s="21"/>
      <c r="C70" s="22"/>
      <c r="D70" s="18"/>
      <c r="E70" s="18"/>
      <c r="F70" s="18"/>
      <c r="G70" s="21"/>
      <c r="H70" s="22"/>
      <c r="I70" s="18"/>
      <c r="J70" s="18"/>
      <c r="K70" s="18"/>
      <c r="L70" s="21"/>
      <c r="M70" s="22"/>
      <c r="N70" s="18"/>
      <c r="O70" s="18"/>
      <c r="P70" s="18"/>
    </row>
    <row r="71" spans="1:16" s="76" customFormat="1">
      <c r="A71" s="18"/>
      <c r="B71" s="21"/>
      <c r="C71" s="22"/>
      <c r="D71" s="18"/>
      <c r="E71" s="18"/>
      <c r="F71" s="18"/>
      <c r="G71" s="21"/>
      <c r="H71" s="22"/>
      <c r="I71" s="18"/>
      <c r="J71" s="18"/>
      <c r="K71" s="18"/>
      <c r="L71" s="21"/>
      <c r="M71" s="22"/>
      <c r="N71" s="18"/>
      <c r="O71" s="18"/>
      <c r="P71" s="18"/>
    </row>
    <row r="72" spans="1:16" s="76" customFormat="1">
      <c r="A72" s="18"/>
      <c r="B72" s="21"/>
      <c r="C72" s="22"/>
      <c r="D72" s="18"/>
      <c r="E72" s="18"/>
      <c r="F72" s="18"/>
      <c r="G72" s="21"/>
      <c r="H72" s="22"/>
      <c r="I72" s="18"/>
      <c r="J72" s="18"/>
      <c r="K72" s="18"/>
      <c r="L72" s="21"/>
      <c r="M72" s="22"/>
      <c r="N72" s="18"/>
      <c r="O72" s="18"/>
      <c r="P72" s="18"/>
    </row>
    <row r="73" spans="1:16" s="76" customFormat="1">
      <c r="A73" s="18"/>
      <c r="B73" s="21"/>
      <c r="C73" s="22"/>
      <c r="D73" s="18"/>
      <c r="E73" s="18"/>
      <c r="F73" s="18"/>
      <c r="G73" s="21"/>
      <c r="H73" s="22"/>
      <c r="I73" s="18"/>
      <c r="J73" s="18"/>
      <c r="K73" s="18"/>
      <c r="L73" s="21"/>
      <c r="M73" s="22"/>
      <c r="N73" s="18"/>
      <c r="O73" s="18"/>
      <c r="P73" s="18"/>
    </row>
    <row r="74" spans="1:16" s="76" customFormat="1">
      <c r="A74" s="18"/>
      <c r="B74" s="21"/>
      <c r="C74" s="22"/>
      <c r="D74" s="18"/>
      <c r="E74" s="18"/>
      <c r="F74" s="18"/>
      <c r="G74" s="21"/>
      <c r="H74" s="22"/>
      <c r="I74" s="18"/>
      <c r="J74" s="18"/>
      <c r="K74" s="18"/>
      <c r="L74" s="21"/>
      <c r="M74" s="22"/>
      <c r="N74" s="18"/>
      <c r="O74" s="18"/>
      <c r="P74" s="18"/>
    </row>
    <row r="75" spans="1:16" s="76" customFormat="1">
      <c r="A75" s="18"/>
      <c r="B75" s="21"/>
      <c r="C75" s="22"/>
      <c r="D75" s="18"/>
      <c r="E75" s="18"/>
      <c r="F75" s="18"/>
      <c r="G75" s="21"/>
      <c r="H75" s="22"/>
      <c r="I75" s="18"/>
      <c r="J75" s="18"/>
      <c r="K75" s="18"/>
      <c r="L75" s="21"/>
      <c r="M75" s="22"/>
      <c r="N75" s="18"/>
      <c r="O75" s="18"/>
      <c r="P75" s="18"/>
    </row>
    <row r="76" spans="1:16" s="76" customFormat="1">
      <c r="A76" s="18"/>
      <c r="B76" s="21"/>
      <c r="C76" s="22"/>
      <c r="D76" s="18"/>
      <c r="E76" s="18"/>
      <c r="F76" s="18"/>
      <c r="G76" s="21"/>
      <c r="H76" s="22"/>
      <c r="I76" s="18"/>
      <c r="J76" s="18"/>
      <c r="K76" s="18"/>
      <c r="L76" s="21"/>
      <c r="M76" s="22"/>
      <c r="N76" s="18"/>
      <c r="O76" s="18"/>
      <c r="P76" s="18"/>
    </row>
    <row r="77" spans="1:16" s="76" customFormat="1">
      <c r="A77" s="18"/>
      <c r="B77" s="21"/>
      <c r="C77" s="22"/>
      <c r="D77" s="18"/>
      <c r="E77" s="18"/>
      <c r="F77" s="18"/>
      <c r="G77" s="21"/>
      <c r="H77" s="22"/>
      <c r="I77" s="18"/>
      <c r="J77" s="18"/>
      <c r="K77" s="18"/>
      <c r="L77" s="21"/>
      <c r="M77" s="22"/>
      <c r="N77" s="18"/>
      <c r="O77" s="18"/>
      <c r="P77" s="18"/>
    </row>
    <row r="78" spans="1:16" s="76" customFormat="1">
      <c r="A78" s="18"/>
      <c r="B78" s="21"/>
      <c r="C78" s="22"/>
      <c r="D78" s="18"/>
      <c r="E78" s="18"/>
      <c r="F78" s="18"/>
      <c r="G78" s="21"/>
      <c r="H78" s="22"/>
      <c r="I78" s="18"/>
      <c r="J78" s="18"/>
      <c r="K78" s="18"/>
      <c r="L78" s="21"/>
      <c r="M78" s="22"/>
      <c r="N78" s="18"/>
      <c r="O78" s="18"/>
      <c r="P78" s="18"/>
    </row>
    <row r="79" spans="1:16" s="76" customFormat="1">
      <c r="A79" s="18"/>
      <c r="B79" s="21"/>
      <c r="C79" s="22"/>
      <c r="D79" s="18"/>
      <c r="E79" s="18"/>
      <c r="F79" s="18"/>
      <c r="G79" s="21"/>
      <c r="H79" s="22"/>
      <c r="I79" s="18"/>
      <c r="J79" s="18"/>
      <c r="K79" s="18"/>
      <c r="L79" s="21"/>
      <c r="M79" s="22"/>
      <c r="N79" s="18"/>
      <c r="O79" s="18"/>
      <c r="P79" s="18"/>
    </row>
    <row r="80" spans="1:16" s="76" customFormat="1">
      <c r="A80" s="18"/>
      <c r="B80" s="21"/>
      <c r="C80" s="22"/>
      <c r="D80" s="18"/>
      <c r="E80" s="18"/>
      <c r="F80" s="18"/>
      <c r="G80" s="21"/>
      <c r="H80" s="22"/>
      <c r="I80" s="18"/>
      <c r="J80" s="18"/>
      <c r="K80" s="18"/>
      <c r="L80" s="21"/>
      <c r="M80" s="22"/>
      <c r="N80" s="18"/>
      <c r="O80" s="18"/>
      <c r="P80" s="18"/>
    </row>
    <row r="81" spans="2:3" s="18" customFormat="1">
      <c r="B81" s="21"/>
      <c r="C81" s="22"/>
    </row>
  </sheetData>
  <phoneticPr fontId="20" type="noConversion"/>
  <pageMargins left="0.7" right="0.7" top="0.75" bottom="0.75" header="0.3" footer="0.3"/>
  <pageSetup paperSize="9" scale="75"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1"/>
  <sheetViews>
    <sheetView view="pageBreakPreview" zoomScale="110" zoomScaleNormal="100" zoomScaleSheetLayoutView="110" workbookViewId="0">
      <selection activeCell="F6" sqref="F6:F8"/>
    </sheetView>
  </sheetViews>
  <sheetFormatPr defaultRowHeight="16.5"/>
  <cols>
    <col min="1" max="1" width="3" style="18" customWidth="1"/>
    <col min="2" max="2" width="13.125" style="19" customWidth="1"/>
    <col min="3" max="3" width="19.875" style="20" customWidth="1"/>
    <col min="4" max="6" width="7.875" style="18" customWidth="1"/>
    <col min="7" max="7" width="13.125" style="21" customWidth="1"/>
    <col min="8" max="8" width="19.875" style="22" customWidth="1"/>
    <col min="9" max="11" width="7.875" style="18" customWidth="1"/>
    <col min="12" max="12" width="13.125" style="21" customWidth="1"/>
    <col min="13" max="13" width="19.875" style="22" customWidth="1"/>
    <col min="14" max="16" width="7.875" style="18" customWidth="1"/>
    <col min="17" max="16384" width="9" style="18"/>
  </cols>
  <sheetData>
    <row r="1" spans="1:19" s="69" customFormat="1" ht="25.5">
      <c r="A1" s="82" t="s">
        <v>116</v>
      </c>
      <c r="B1" s="83"/>
      <c r="C1" s="16"/>
      <c r="D1" s="84"/>
      <c r="E1" s="84"/>
      <c r="F1" s="84"/>
      <c r="G1" s="83"/>
      <c r="H1" s="16"/>
      <c r="I1" s="84"/>
      <c r="J1" s="84"/>
      <c r="K1" s="84"/>
      <c r="L1" s="83"/>
      <c r="M1" s="16"/>
      <c r="N1" s="84"/>
      <c r="O1" s="84"/>
      <c r="P1" s="84"/>
    </row>
    <row r="2" spans="1:19" s="69" customFormat="1" ht="10.5" customHeight="1">
      <c r="A2" s="82"/>
      <c r="B2" s="83"/>
      <c r="C2" s="16"/>
      <c r="D2" s="84"/>
      <c r="E2" s="84"/>
      <c r="F2" s="84"/>
      <c r="G2" s="83"/>
      <c r="H2" s="16"/>
      <c r="I2" s="84"/>
      <c r="J2" s="84"/>
      <c r="K2" s="84"/>
      <c r="L2" s="83"/>
      <c r="M2" s="16"/>
      <c r="N2" s="84"/>
      <c r="O2" s="84"/>
      <c r="P2" s="84"/>
    </row>
    <row r="3" spans="1:19" s="69" customFormat="1">
      <c r="A3" s="13" t="s">
        <v>103</v>
      </c>
      <c r="B3" s="83"/>
      <c r="C3" s="15"/>
      <c r="D3" s="84"/>
      <c r="E3" s="84"/>
      <c r="F3" s="84"/>
      <c r="G3" s="83"/>
      <c r="H3" s="16"/>
      <c r="I3" s="84"/>
      <c r="J3" s="84"/>
      <c r="K3" s="84"/>
      <c r="L3" s="83"/>
      <c r="M3" s="16"/>
      <c r="N3" s="84"/>
      <c r="O3" s="84"/>
      <c r="P3" s="85"/>
    </row>
    <row r="4" spans="1:19" ht="10.5" customHeight="1"/>
    <row r="5" spans="1:19" s="62" customFormat="1" ht="14.25">
      <c r="A5" s="23" t="s">
        <v>0</v>
      </c>
      <c r="B5" s="86"/>
      <c r="C5" s="87" t="s">
        <v>1</v>
      </c>
      <c r="D5" s="86"/>
      <c r="E5" s="88"/>
      <c r="F5" s="89"/>
      <c r="G5" s="86"/>
      <c r="H5" s="87" t="s">
        <v>2</v>
      </c>
      <c r="I5" s="86"/>
      <c r="J5" s="90"/>
      <c r="K5" s="91"/>
      <c r="L5" s="92"/>
      <c r="M5" s="87" t="s">
        <v>3</v>
      </c>
      <c r="N5" s="86"/>
      <c r="O5" s="90"/>
      <c r="P5" s="28"/>
    </row>
    <row r="6" spans="1:19" s="62" customFormat="1" ht="14.25">
      <c r="A6" s="24"/>
      <c r="B6" s="25" t="s">
        <v>4</v>
      </c>
      <c r="C6" s="26"/>
      <c r="D6" s="23" t="s">
        <v>5</v>
      </c>
      <c r="E6" s="27" t="s">
        <v>6</v>
      </c>
      <c r="F6" s="23" t="s">
        <v>5</v>
      </c>
      <c r="G6" s="25" t="s">
        <v>4</v>
      </c>
      <c r="H6" s="26"/>
      <c r="I6" s="23" t="s">
        <v>5</v>
      </c>
      <c r="J6" s="27" t="s">
        <v>6</v>
      </c>
      <c r="K6" s="23" t="s">
        <v>5</v>
      </c>
      <c r="L6" s="25" t="s">
        <v>4</v>
      </c>
      <c r="M6" s="26"/>
      <c r="N6" s="23" t="s">
        <v>5</v>
      </c>
      <c r="O6" s="27" t="s">
        <v>6</v>
      </c>
      <c r="P6" s="28" t="s">
        <v>5</v>
      </c>
    </row>
    <row r="7" spans="1:19" s="62" customFormat="1" ht="14.25">
      <c r="A7" s="24"/>
      <c r="B7" s="29" t="s">
        <v>93</v>
      </c>
      <c r="C7" s="30" t="s">
        <v>8</v>
      </c>
      <c r="D7" s="31"/>
      <c r="E7" s="32" t="s">
        <v>9</v>
      </c>
      <c r="F7" s="31" t="s">
        <v>10</v>
      </c>
      <c r="G7" s="29" t="s">
        <v>93</v>
      </c>
      <c r="H7" s="30" t="s">
        <v>8</v>
      </c>
      <c r="I7" s="31"/>
      <c r="J7" s="32" t="s">
        <v>9</v>
      </c>
      <c r="K7" s="31" t="s">
        <v>10</v>
      </c>
      <c r="L7" s="29" t="s">
        <v>93</v>
      </c>
      <c r="M7" s="30" t="s">
        <v>8</v>
      </c>
      <c r="N7" s="31"/>
      <c r="O7" s="32" t="s">
        <v>9</v>
      </c>
      <c r="P7" s="33" t="s">
        <v>10</v>
      </c>
    </row>
    <row r="8" spans="1:19" s="62" customFormat="1" ht="14.25">
      <c r="A8" s="34" t="s">
        <v>11</v>
      </c>
      <c r="B8" s="35" t="s">
        <v>12</v>
      </c>
      <c r="C8" s="36"/>
      <c r="D8" s="34" t="s">
        <v>13</v>
      </c>
      <c r="E8" s="37" t="s">
        <v>14</v>
      </c>
      <c r="F8" s="34" t="s">
        <v>15</v>
      </c>
      <c r="G8" s="35" t="s">
        <v>12</v>
      </c>
      <c r="H8" s="36"/>
      <c r="I8" s="34" t="s">
        <v>13</v>
      </c>
      <c r="J8" s="37" t="s">
        <v>14</v>
      </c>
      <c r="K8" s="34" t="s">
        <v>15</v>
      </c>
      <c r="L8" s="35" t="s">
        <v>12</v>
      </c>
      <c r="M8" s="36"/>
      <c r="N8" s="34" t="s">
        <v>13</v>
      </c>
      <c r="O8" s="37" t="s">
        <v>14</v>
      </c>
      <c r="P8" s="35" t="s">
        <v>15</v>
      </c>
    </row>
    <row r="9" spans="1:19" s="100" customFormat="1" ht="28.9" customHeight="1">
      <c r="A9" s="93" t="s">
        <v>16</v>
      </c>
      <c r="B9" s="94" t="s">
        <v>30</v>
      </c>
      <c r="C9" s="95" t="s">
        <v>17</v>
      </c>
      <c r="D9" s="96">
        <v>104197</v>
      </c>
      <c r="E9" s="97">
        <v>4154.4677164242958</v>
      </c>
      <c r="F9" s="98">
        <v>100</v>
      </c>
      <c r="G9" s="94" t="s">
        <v>30</v>
      </c>
      <c r="H9" s="95" t="s">
        <v>17</v>
      </c>
      <c r="I9" s="96">
        <v>59308</v>
      </c>
      <c r="J9" s="97">
        <v>4969.1293634256062</v>
      </c>
      <c r="K9" s="98">
        <v>100</v>
      </c>
      <c r="L9" s="94" t="s">
        <v>30</v>
      </c>
      <c r="M9" s="95" t="s">
        <v>17</v>
      </c>
      <c r="N9" s="96">
        <v>44889</v>
      </c>
      <c r="O9" s="97">
        <v>3414.8015050108706</v>
      </c>
      <c r="P9" s="99">
        <v>100</v>
      </c>
    </row>
    <row r="10" spans="1:19" s="103" customFormat="1" ht="28.9" customHeight="1">
      <c r="A10" s="101">
        <v>1</v>
      </c>
      <c r="B10" s="102" t="s">
        <v>37</v>
      </c>
      <c r="C10" s="95" t="s">
        <v>36</v>
      </c>
      <c r="D10" s="96">
        <v>25361</v>
      </c>
      <c r="E10" s="97">
        <v>1011.175520948171</v>
      </c>
      <c r="F10" s="98">
        <v>24.339472345652947</v>
      </c>
      <c r="G10" s="102" t="s">
        <v>37</v>
      </c>
      <c r="H10" s="95" t="s">
        <v>36</v>
      </c>
      <c r="I10" s="96">
        <v>15873</v>
      </c>
      <c r="J10" s="97">
        <v>1329.9216022400797</v>
      </c>
      <c r="K10" s="98">
        <v>26.763674377824238</v>
      </c>
      <c r="L10" s="102" t="s">
        <v>37</v>
      </c>
      <c r="M10" s="95" t="s">
        <v>36</v>
      </c>
      <c r="N10" s="96">
        <v>9488</v>
      </c>
      <c r="O10" s="97">
        <v>721.77229788017416</v>
      </c>
      <c r="P10" s="99">
        <v>21.136581345095681</v>
      </c>
    </row>
    <row r="11" spans="1:19" s="103" customFormat="1" ht="28.9" customHeight="1">
      <c r="A11" s="101">
        <v>2</v>
      </c>
      <c r="B11" s="102" t="s">
        <v>45</v>
      </c>
      <c r="C11" s="95" t="s">
        <v>66</v>
      </c>
      <c r="D11" s="96">
        <v>12714</v>
      </c>
      <c r="E11" s="97">
        <v>506.9234483393812</v>
      </c>
      <c r="F11" s="98">
        <v>12.201886810560765</v>
      </c>
      <c r="G11" s="102" t="s">
        <v>45</v>
      </c>
      <c r="H11" s="95" t="s">
        <v>66</v>
      </c>
      <c r="I11" s="96">
        <v>6931</v>
      </c>
      <c r="J11" s="97">
        <v>580.71483809777556</v>
      </c>
      <c r="K11" s="98">
        <v>11.686450394550482</v>
      </c>
      <c r="L11" s="102" t="s">
        <v>45</v>
      </c>
      <c r="M11" s="95" t="s">
        <v>66</v>
      </c>
      <c r="N11" s="96">
        <v>5783</v>
      </c>
      <c r="O11" s="97">
        <v>439.92508417380344</v>
      </c>
      <c r="P11" s="99">
        <v>12.882888903740335</v>
      </c>
    </row>
    <row r="12" spans="1:19" s="103" customFormat="1" ht="28.9" customHeight="1">
      <c r="A12" s="101">
        <v>3</v>
      </c>
      <c r="B12" s="102" t="s">
        <v>47</v>
      </c>
      <c r="C12" s="95" t="s">
        <v>46</v>
      </c>
      <c r="D12" s="96">
        <v>8446</v>
      </c>
      <c r="E12" s="97">
        <v>336.75282717275547</v>
      </c>
      <c r="F12" s="98">
        <v>8.1057995911590552</v>
      </c>
      <c r="G12" s="102" t="s">
        <v>51</v>
      </c>
      <c r="H12" s="95" t="s">
        <v>50</v>
      </c>
      <c r="I12" s="96">
        <v>4972</v>
      </c>
      <c r="J12" s="97">
        <v>416.57973957901311</v>
      </c>
      <c r="K12" s="98">
        <v>8.3833546907668453</v>
      </c>
      <c r="L12" s="102" t="s">
        <v>97</v>
      </c>
      <c r="M12" s="95" t="s">
        <v>76</v>
      </c>
      <c r="N12" s="96">
        <v>3941</v>
      </c>
      <c r="O12" s="97">
        <v>299.80023460642565</v>
      </c>
      <c r="P12" s="99">
        <v>8.7794337142729848</v>
      </c>
    </row>
    <row r="13" spans="1:19" s="103" customFormat="1" ht="28.9" customHeight="1">
      <c r="A13" s="101">
        <v>4</v>
      </c>
      <c r="B13" s="102" t="s">
        <v>51</v>
      </c>
      <c r="C13" s="95" t="s">
        <v>50</v>
      </c>
      <c r="D13" s="96">
        <v>8134</v>
      </c>
      <c r="E13" s="97">
        <v>324.31298794970314</v>
      </c>
      <c r="F13" s="98">
        <v>7.8063667859919192</v>
      </c>
      <c r="G13" s="102" t="s">
        <v>47</v>
      </c>
      <c r="H13" s="95" t="s">
        <v>46</v>
      </c>
      <c r="I13" s="96">
        <v>4636</v>
      </c>
      <c r="J13" s="97">
        <v>388.42793095098654</v>
      </c>
      <c r="K13" s="98">
        <v>7.8168206650030356</v>
      </c>
      <c r="L13" s="102" t="s">
        <v>47</v>
      </c>
      <c r="M13" s="95" t="s">
        <v>46</v>
      </c>
      <c r="N13" s="96">
        <v>3810</v>
      </c>
      <c r="O13" s="97">
        <v>289.83478656444601</v>
      </c>
      <c r="P13" s="99">
        <v>8.4876027534585319</v>
      </c>
      <c r="R13" s="18"/>
      <c r="S13" s="76"/>
    </row>
    <row r="14" spans="1:19" s="103" customFormat="1" ht="28.9" customHeight="1">
      <c r="A14" s="101">
        <v>5</v>
      </c>
      <c r="B14" s="102" t="s">
        <v>97</v>
      </c>
      <c r="C14" s="95" t="s">
        <v>76</v>
      </c>
      <c r="D14" s="96">
        <v>7088</v>
      </c>
      <c r="E14" s="97">
        <v>282.60762952882914</v>
      </c>
      <c r="F14" s="98">
        <v>6.8024991122585101</v>
      </c>
      <c r="G14" s="102" t="s">
        <v>106</v>
      </c>
      <c r="H14" s="95" t="s">
        <v>74</v>
      </c>
      <c r="I14" s="96">
        <v>4107</v>
      </c>
      <c r="J14" s="97">
        <v>344.10558939078982</v>
      </c>
      <c r="K14" s="98">
        <v>6.9248667970594191</v>
      </c>
      <c r="L14" s="102" t="s">
        <v>51</v>
      </c>
      <c r="M14" s="95" t="s">
        <v>50</v>
      </c>
      <c r="N14" s="96">
        <v>3162</v>
      </c>
      <c r="O14" s="97">
        <v>240.54005121175283</v>
      </c>
      <c r="P14" s="99">
        <v>7.0440419701931436</v>
      </c>
    </row>
    <row r="15" spans="1:19" s="103" customFormat="1" ht="28.9" customHeight="1">
      <c r="A15" s="101">
        <v>6</v>
      </c>
      <c r="B15" s="102" t="s">
        <v>106</v>
      </c>
      <c r="C15" s="95" t="s">
        <v>74</v>
      </c>
      <c r="D15" s="96">
        <v>5581</v>
      </c>
      <c r="E15" s="97">
        <v>222.5216112303041</v>
      </c>
      <c r="F15" s="98">
        <v>5.356200274480071</v>
      </c>
      <c r="G15" s="102" t="s">
        <v>97</v>
      </c>
      <c r="H15" s="95" t="s">
        <v>76</v>
      </c>
      <c r="I15" s="96">
        <v>3147</v>
      </c>
      <c r="J15" s="97">
        <v>263.67185045357087</v>
      </c>
      <c r="K15" s="98">
        <v>5.306198152019963</v>
      </c>
      <c r="L15" s="102" t="s">
        <v>113</v>
      </c>
      <c r="M15" s="95" t="s">
        <v>77</v>
      </c>
      <c r="N15" s="96">
        <v>1997</v>
      </c>
      <c r="O15" s="97">
        <v>151.91602854834611</v>
      </c>
      <c r="P15" s="99">
        <v>4.44875136447682</v>
      </c>
    </row>
    <row r="16" spans="1:19" s="103" customFormat="1" ht="28.9" customHeight="1">
      <c r="A16" s="101">
        <v>7</v>
      </c>
      <c r="B16" s="102" t="s">
        <v>113</v>
      </c>
      <c r="C16" s="95" t="s">
        <v>77</v>
      </c>
      <c r="D16" s="96">
        <v>3918</v>
      </c>
      <c r="E16" s="97">
        <v>156.2156733202529</v>
      </c>
      <c r="F16" s="98">
        <v>3.7601850341180647</v>
      </c>
      <c r="G16" s="102" t="s">
        <v>113</v>
      </c>
      <c r="H16" s="95" t="s">
        <v>77</v>
      </c>
      <c r="I16" s="96">
        <v>1921</v>
      </c>
      <c r="J16" s="97">
        <v>160.95126301916417</v>
      </c>
      <c r="K16" s="98">
        <v>3.2390234032508265</v>
      </c>
      <c r="L16" s="102" t="s">
        <v>100</v>
      </c>
      <c r="M16" s="95" t="s">
        <v>69</v>
      </c>
      <c r="N16" s="96">
        <v>1849</v>
      </c>
      <c r="O16" s="97">
        <v>140.65735442458288</v>
      </c>
      <c r="P16" s="99">
        <v>4.1190492102742313</v>
      </c>
    </row>
    <row r="17" spans="1:18" s="103" customFormat="1" ht="28.9" customHeight="1">
      <c r="A17" s="101">
        <v>8</v>
      </c>
      <c r="B17" s="102" t="s">
        <v>100</v>
      </c>
      <c r="C17" s="95" t="s">
        <v>69</v>
      </c>
      <c r="D17" s="96">
        <v>3528</v>
      </c>
      <c r="E17" s="97">
        <v>140.66587429143752</v>
      </c>
      <c r="F17" s="98">
        <v>3.3858940276591456</v>
      </c>
      <c r="G17" s="102" t="s">
        <v>33</v>
      </c>
      <c r="H17" s="95" t="s">
        <v>26</v>
      </c>
      <c r="I17" s="96">
        <v>1835</v>
      </c>
      <c r="J17" s="97">
        <v>153.74574057270496</v>
      </c>
      <c r="K17" s="98">
        <v>3.0940176704660418</v>
      </c>
      <c r="L17" s="102" t="s">
        <v>106</v>
      </c>
      <c r="M17" s="95" t="s">
        <v>74</v>
      </c>
      <c r="N17" s="96">
        <v>1474</v>
      </c>
      <c r="O17" s="97">
        <v>112.13030850288541</v>
      </c>
      <c r="P17" s="99">
        <v>3.2836552384771323</v>
      </c>
    </row>
    <row r="18" spans="1:18" s="103" customFormat="1" ht="28.9" customHeight="1">
      <c r="A18" s="101">
        <v>9</v>
      </c>
      <c r="B18" s="102" t="s">
        <v>33</v>
      </c>
      <c r="C18" s="95" t="s">
        <v>26</v>
      </c>
      <c r="D18" s="96">
        <v>3228</v>
      </c>
      <c r="E18" s="97">
        <v>128.70449042311802</v>
      </c>
      <c r="F18" s="98">
        <v>3.0979778688445925</v>
      </c>
      <c r="G18" s="102" t="s">
        <v>100</v>
      </c>
      <c r="H18" s="95" t="s">
        <v>69</v>
      </c>
      <c r="I18" s="96">
        <v>1679</v>
      </c>
      <c r="J18" s="97">
        <v>140.67525799540689</v>
      </c>
      <c r="K18" s="98">
        <v>2.8309840156471302</v>
      </c>
      <c r="L18" s="102" t="s">
        <v>33</v>
      </c>
      <c r="M18" s="95" t="s">
        <v>26</v>
      </c>
      <c r="N18" s="96">
        <v>1393</v>
      </c>
      <c r="O18" s="97">
        <v>105.96846658379876</v>
      </c>
      <c r="P18" s="99">
        <v>3.1032101405689589</v>
      </c>
      <c r="Q18" s="18"/>
      <c r="R18" s="18"/>
    </row>
    <row r="19" spans="1:18" s="103" customFormat="1" ht="28.9" customHeight="1">
      <c r="A19" s="101">
        <v>10</v>
      </c>
      <c r="B19" s="102" t="s">
        <v>63</v>
      </c>
      <c r="C19" s="95" t="s">
        <v>20</v>
      </c>
      <c r="D19" s="96">
        <v>2452</v>
      </c>
      <c r="E19" s="97">
        <v>97.764377483731522</v>
      </c>
      <c r="F19" s="98">
        <v>2.3532347380442813</v>
      </c>
      <c r="G19" s="102" t="s">
        <v>63</v>
      </c>
      <c r="H19" s="95" t="s">
        <v>20</v>
      </c>
      <c r="I19" s="96">
        <v>1534</v>
      </c>
      <c r="J19" s="97">
        <v>128.5264120100978</v>
      </c>
      <c r="K19" s="98">
        <v>2.5864976057192961</v>
      </c>
      <c r="L19" s="102" t="s">
        <v>110</v>
      </c>
      <c r="M19" s="95" t="s">
        <v>73</v>
      </c>
      <c r="N19" s="96">
        <v>951</v>
      </c>
      <c r="O19" s="97">
        <v>72.34458845742472</v>
      </c>
      <c r="P19" s="99">
        <v>2.1185591124774446</v>
      </c>
    </row>
    <row r="20" spans="1:18" s="103" customFormat="1" ht="28.9" customHeight="1">
      <c r="A20" s="101"/>
      <c r="B20" s="104"/>
      <c r="C20" s="105" t="s">
        <v>29</v>
      </c>
      <c r="D20" s="106">
        <v>23747</v>
      </c>
      <c r="E20" s="97">
        <v>946.823275736612</v>
      </c>
      <c r="F20" s="98">
        <v>22.79048341123065</v>
      </c>
      <c r="G20" s="104"/>
      <c r="H20" s="105" t="s">
        <v>29</v>
      </c>
      <c r="I20" s="106">
        <v>12673</v>
      </c>
      <c r="J20" s="97">
        <v>1061.8091391160165</v>
      </c>
      <c r="K20" s="98">
        <v>21.368112227692723</v>
      </c>
      <c r="L20" s="104"/>
      <c r="M20" s="105" t="s">
        <v>29</v>
      </c>
      <c r="N20" s="106">
        <v>11041</v>
      </c>
      <c r="O20" s="97">
        <v>839.91230405723059</v>
      </c>
      <c r="P20" s="99">
        <v>24.596226246964736</v>
      </c>
    </row>
    <row r="21" spans="1:18" s="103" customFormat="1" ht="28.9" customHeight="1">
      <c r="A21" s="107">
        <v>11</v>
      </c>
      <c r="B21" s="108" t="s">
        <v>110</v>
      </c>
      <c r="C21" s="109" t="s">
        <v>73</v>
      </c>
      <c r="D21" s="110">
        <v>1926</v>
      </c>
      <c r="E21" s="111">
        <v>76.792084434611311</v>
      </c>
      <c r="F21" s="112">
        <v>1.8484217395894316</v>
      </c>
      <c r="G21" s="108" t="s">
        <v>110</v>
      </c>
      <c r="H21" s="109" t="s">
        <v>73</v>
      </c>
      <c r="I21" s="110">
        <v>975</v>
      </c>
      <c r="J21" s="111">
        <v>81.690516108113002</v>
      </c>
      <c r="K21" s="112">
        <v>1.6439603426181966</v>
      </c>
      <c r="L21" s="108" t="s">
        <v>63</v>
      </c>
      <c r="M21" s="109" t="s">
        <v>20</v>
      </c>
      <c r="N21" s="110">
        <v>918</v>
      </c>
      <c r="O21" s="111">
        <v>69.834208416315334</v>
      </c>
      <c r="P21" s="111">
        <v>2.0450444429592993</v>
      </c>
      <c r="Q21" s="18"/>
      <c r="R21" s="18"/>
    </row>
    <row r="22" spans="1:18" s="103" customFormat="1" ht="28.9" customHeight="1">
      <c r="A22" s="101">
        <v>12</v>
      </c>
      <c r="B22" s="102" t="s">
        <v>117</v>
      </c>
      <c r="C22" s="95" t="s">
        <v>81</v>
      </c>
      <c r="D22" s="96">
        <v>1483</v>
      </c>
      <c r="E22" s="97">
        <v>59.12910758905948</v>
      </c>
      <c r="F22" s="98">
        <v>1.4232655450732747</v>
      </c>
      <c r="G22" s="102" t="s">
        <v>117</v>
      </c>
      <c r="H22" s="95" t="s">
        <v>81</v>
      </c>
      <c r="I22" s="96">
        <v>681</v>
      </c>
      <c r="J22" s="97">
        <v>57.057683558589694</v>
      </c>
      <c r="K22" s="98">
        <v>1.1482430700748634</v>
      </c>
      <c r="L22" s="102" t="s">
        <v>117</v>
      </c>
      <c r="M22" s="95" t="s">
        <v>81</v>
      </c>
      <c r="N22" s="96">
        <v>802</v>
      </c>
      <c r="O22" s="97">
        <v>61.009842211203598</v>
      </c>
      <c r="P22" s="99">
        <v>1.7866292410167302</v>
      </c>
    </row>
    <row r="23" spans="1:18" s="103" customFormat="1" ht="28.9" customHeight="1">
      <c r="A23" s="101">
        <v>13</v>
      </c>
      <c r="B23" s="102" t="s">
        <v>94</v>
      </c>
      <c r="C23" s="95" t="s">
        <v>67</v>
      </c>
      <c r="D23" s="96">
        <v>836</v>
      </c>
      <c r="E23" s="97">
        <v>33.332389713050389</v>
      </c>
      <c r="F23" s="98">
        <v>0.80232636256322154</v>
      </c>
      <c r="G23" s="102" t="s">
        <v>95</v>
      </c>
      <c r="H23" s="95" t="s">
        <v>71</v>
      </c>
      <c r="I23" s="96">
        <v>529</v>
      </c>
      <c r="J23" s="97">
        <v>44.322341560196691</v>
      </c>
      <c r="K23" s="98">
        <v>0.89195386794361631</v>
      </c>
      <c r="L23" s="102" t="s">
        <v>94</v>
      </c>
      <c r="M23" s="95" t="s">
        <v>67</v>
      </c>
      <c r="N23" s="96">
        <v>445</v>
      </c>
      <c r="O23" s="97">
        <v>33.852094493747636</v>
      </c>
      <c r="P23" s="99">
        <v>0.99133417986589145</v>
      </c>
      <c r="Q23" s="18"/>
      <c r="R23" s="18"/>
    </row>
    <row r="24" spans="1:18" s="103" customFormat="1" ht="28.9" customHeight="1">
      <c r="A24" s="101">
        <v>14</v>
      </c>
      <c r="B24" s="102" t="s">
        <v>39</v>
      </c>
      <c r="C24" s="95" t="s">
        <v>79</v>
      </c>
      <c r="D24" s="96">
        <v>821</v>
      </c>
      <c r="E24" s="97">
        <v>32.734320519634416</v>
      </c>
      <c r="F24" s="98">
        <v>0.78793055462249395</v>
      </c>
      <c r="G24" s="102" t="s">
        <v>119</v>
      </c>
      <c r="H24" s="95" t="s">
        <v>82</v>
      </c>
      <c r="I24" s="96">
        <v>429</v>
      </c>
      <c r="J24" s="97">
        <v>35.943827087569723</v>
      </c>
      <c r="K24" s="98">
        <v>0.72334255075200649</v>
      </c>
      <c r="L24" s="102" t="s">
        <v>118</v>
      </c>
      <c r="M24" s="95" t="s">
        <v>83</v>
      </c>
      <c r="N24" s="96">
        <v>413</v>
      </c>
      <c r="O24" s="97">
        <v>31.417786575096116</v>
      </c>
      <c r="P24" s="99">
        <v>0.92004722760587221</v>
      </c>
    </row>
    <row r="25" spans="1:18" s="120" customFormat="1" ht="28.9" customHeight="1">
      <c r="A25" s="113">
        <v>15</v>
      </c>
      <c r="B25" s="114" t="s">
        <v>95</v>
      </c>
      <c r="C25" s="115" t="s">
        <v>71</v>
      </c>
      <c r="D25" s="116">
        <v>807</v>
      </c>
      <c r="E25" s="117">
        <v>32.176122605779504</v>
      </c>
      <c r="F25" s="118">
        <v>0.77449446721114812</v>
      </c>
      <c r="G25" s="114" t="s">
        <v>39</v>
      </c>
      <c r="H25" s="115" t="s">
        <v>79</v>
      </c>
      <c r="I25" s="119">
        <v>424</v>
      </c>
      <c r="J25" s="117">
        <v>35.524901363938369</v>
      </c>
      <c r="K25" s="118">
        <v>0.71491198489242591</v>
      </c>
      <c r="L25" s="114" t="s">
        <v>39</v>
      </c>
      <c r="M25" s="115" t="s">
        <v>79</v>
      </c>
      <c r="N25" s="119">
        <v>397</v>
      </c>
      <c r="O25" s="117">
        <v>30.20063261577036</v>
      </c>
      <c r="P25" s="117">
        <v>0.8844037514758627</v>
      </c>
    </row>
    <row r="26" spans="1:18" s="63" customFormat="1" ht="15.75" customHeight="1">
      <c r="A26" s="1" t="s">
        <v>84</v>
      </c>
      <c r="B26" s="2"/>
      <c r="C26" s="3"/>
      <c r="D26" s="4"/>
      <c r="E26" s="4"/>
      <c r="F26" s="4"/>
      <c r="G26" s="3"/>
      <c r="H26" s="65"/>
      <c r="I26" s="65"/>
      <c r="J26" s="65"/>
      <c r="K26" s="65"/>
      <c r="M26" s="65"/>
      <c r="N26" s="65"/>
      <c r="O26" s="65"/>
      <c r="P26" s="65"/>
    </row>
    <row r="27" spans="1:18" s="76" customFormat="1">
      <c r="A27" s="73"/>
      <c r="B27" s="21"/>
      <c r="C27" s="20"/>
      <c r="D27" s="74"/>
      <c r="E27" s="74"/>
      <c r="F27" s="74"/>
      <c r="G27" s="75"/>
      <c r="H27" s="20"/>
      <c r="I27" s="73"/>
      <c r="J27" s="73"/>
      <c r="K27" s="73"/>
      <c r="L27" s="75"/>
      <c r="M27" s="20"/>
      <c r="N27" s="73"/>
      <c r="O27" s="73"/>
      <c r="P27" s="73"/>
    </row>
    <row r="28" spans="1:18" s="76" customFormat="1">
      <c r="A28" s="18"/>
      <c r="B28" s="21"/>
      <c r="C28" s="22"/>
      <c r="D28" s="18"/>
      <c r="E28" s="18"/>
      <c r="F28" s="18"/>
      <c r="G28" s="21"/>
      <c r="H28" s="22"/>
      <c r="I28" s="18"/>
      <c r="J28" s="18"/>
      <c r="K28" s="18"/>
      <c r="L28" s="21"/>
      <c r="M28" s="22"/>
      <c r="N28" s="18"/>
      <c r="O28" s="18"/>
      <c r="P28" s="18"/>
    </row>
    <row r="29" spans="1:18" s="76" customFormat="1">
      <c r="A29" s="18"/>
      <c r="B29" s="21"/>
      <c r="C29" s="22"/>
      <c r="D29" s="18"/>
      <c r="E29" s="18"/>
      <c r="F29" s="18"/>
      <c r="G29" s="21"/>
      <c r="H29" s="22"/>
      <c r="I29" s="18"/>
      <c r="J29" s="18"/>
      <c r="K29" s="18"/>
      <c r="L29" s="21"/>
      <c r="M29" s="22"/>
      <c r="N29" s="18"/>
      <c r="O29" s="18"/>
      <c r="P29" s="18"/>
    </row>
    <row r="30" spans="1:18" s="76" customFormat="1">
      <c r="A30" s="18"/>
      <c r="B30" s="21"/>
      <c r="C30" s="18"/>
      <c r="D30" s="18"/>
      <c r="E30" s="18"/>
      <c r="F30" s="18"/>
      <c r="G30" s="21"/>
      <c r="H30" s="22"/>
      <c r="I30" s="18"/>
      <c r="J30" s="18"/>
      <c r="K30" s="18"/>
      <c r="L30" s="21"/>
      <c r="M30" s="22"/>
      <c r="N30" s="18"/>
      <c r="O30" s="18"/>
      <c r="P30" s="18"/>
    </row>
    <row r="31" spans="1:18" s="76" customFormat="1">
      <c r="A31" s="18"/>
      <c r="B31" s="21"/>
      <c r="C31" s="18"/>
      <c r="D31" s="18"/>
      <c r="E31" s="18"/>
      <c r="F31" s="18"/>
      <c r="G31" s="21"/>
      <c r="H31" s="22"/>
      <c r="I31" s="18"/>
      <c r="J31" s="18"/>
      <c r="K31" s="18"/>
      <c r="L31" s="21"/>
      <c r="M31" s="22"/>
      <c r="N31" s="18"/>
      <c r="O31" s="18"/>
      <c r="P31" s="18"/>
    </row>
    <row r="32" spans="1:18" s="76" customFormat="1">
      <c r="A32" s="18"/>
      <c r="B32" s="21"/>
      <c r="C32" s="22"/>
      <c r="D32" s="18"/>
      <c r="E32" s="18"/>
      <c r="F32" s="18"/>
      <c r="G32" s="21"/>
      <c r="H32" s="22"/>
      <c r="I32" s="18"/>
      <c r="J32" s="18"/>
      <c r="K32" s="18"/>
      <c r="L32" s="21"/>
      <c r="M32" s="22"/>
      <c r="N32" s="18"/>
      <c r="O32" s="18"/>
      <c r="P32" s="18"/>
    </row>
    <row r="33" spans="1:16" s="76" customFormat="1">
      <c r="A33" s="18"/>
      <c r="B33" s="21"/>
      <c r="C33" s="22"/>
      <c r="D33" s="18"/>
      <c r="E33" s="18"/>
      <c r="F33" s="18"/>
      <c r="G33" s="21"/>
      <c r="H33" s="22"/>
      <c r="I33" s="18"/>
      <c r="J33" s="18"/>
      <c r="K33" s="18"/>
      <c r="L33" s="21"/>
      <c r="M33" s="22"/>
      <c r="N33" s="18"/>
      <c r="O33" s="18"/>
      <c r="P33" s="18"/>
    </row>
    <row r="34" spans="1:16" s="76" customFormat="1">
      <c r="A34" s="18"/>
      <c r="B34" s="21"/>
      <c r="C34" s="22"/>
      <c r="D34" s="18"/>
      <c r="E34" s="18"/>
      <c r="F34" s="18"/>
      <c r="G34" s="21"/>
      <c r="H34" s="22"/>
      <c r="I34" s="18"/>
      <c r="J34" s="18"/>
      <c r="K34" s="18"/>
      <c r="L34" s="21"/>
      <c r="M34" s="22"/>
      <c r="N34" s="18"/>
      <c r="O34" s="18"/>
      <c r="P34" s="18"/>
    </row>
    <row r="35" spans="1:16" s="76" customFormat="1">
      <c r="A35" s="18"/>
      <c r="B35" s="21"/>
      <c r="C35" s="22"/>
      <c r="D35" s="18"/>
      <c r="E35" s="18"/>
      <c r="F35" s="18"/>
      <c r="G35" s="21"/>
      <c r="H35" s="22"/>
      <c r="I35" s="18"/>
      <c r="J35" s="18"/>
      <c r="K35" s="18"/>
      <c r="L35" s="21"/>
      <c r="M35" s="22"/>
      <c r="N35" s="18"/>
      <c r="O35" s="18"/>
      <c r="P35" s="18"/>
    </row>
    <row r="36" spans="1:16" s="76" customFormat="1">
      <c r="A36" s="18"/>
      <c r="B36" s="21"/>
      <c r="C36" s="22"/>
      <c r="D36" s="18"/>
      <c r="E36" s="18"/>
      <c r="F36" s="18"/>
      <c r="G36" s="21"/>
      <c r="H36" s="22"/>
      <c r="I36" s="18"/>
      <c r="J36" s="18"/>
      <c r="K36" s="18"/>
      <c r="L36" s="21"/>
      <c r="M36" s="22"/>
      <c r="N36" s="18"/>
      <c r="O36" s="18"/>
      <c r="P36" s="18"/>
    </row>
    <row r="37" spans="1:16" s="76" customFormat="1">
      <c r="A37" s="18"/>
      <c r="B37" s="21"/>
      <c r="C37" s="22"/>
      <c r="D37" s="18"/>
      <c r="E37" s="18"/>
      <c r="F37" s="18"/>
      <c r="G37" s="21"/>
      <c r="H37" s="22"/>
      <c r="I37" s="18"/>
      <c r="J37" s="18"/>
      <c r="K37" s="18"/>
      <c r="L37" s="21"/>
      <c r="M37" s="22"/>
      <c r="N37" s="18"/>
      <c r="O37" s="18"/>
      <c r="P37" s="18"/>
    </row>
    <row r="38" spans="1:16" s="76" customFormat="1">
      <c r="A38" s="18"/>
      <c r="B38" s="21"/>
      <c r="C38" s="22"/>
      <c r="D38" s="18"/>
      <c r="E38" s="18"/>
      <c r="F38" s="18"/>
      <c r="G38" s="21"/>
      <c r="H38" s="22"/>
      <c r="I38" s="18"/>
      <c r="J38" s="18"/>
      <c r="K38" s="18"/>
      <c r="L38" s="21"/>
      <c r="M38" s="22"/>
      <c r="N38" s="18"/>
      <c r="O38" s="18"/>
      <c r="P38" s="18"/>
    </row>
    <row r="39" spans="1:16" s="76" customFormat="1">
      <c r="A39" s="18"/>
      <c r="B39" s="21"/>
      <c r="C39" s="22"/>
      <c r="D39" s="18"/>
      <c r="E39" s="18"/>
      <c r="F39" s="18"/>
      <c r="G39" s="21"/>
      <c r="H39" s="22"/>
      <c r="I39" s="18"/>
      <c r="J39" s="18"/>
      <c r="K39" s="18"/>
      <c r="L39" s="21"/>
      <c r="M39" s="22"/>
      <c r="N39" s="18"/>
      <c r="O39" s="18"/>
      <c r="P39" s="18"/>
    </row>
    <row r="40" spans="1:16" s="76" customFormat="1">
      <c r="A40" s="18"/>
      <c r="B40" s="21"/>
      <c r="C40" s="22"/>
      <c r="D40" s="18"/>
      <c r="E40" s="18"/>
      <c r="F40" s="18"/>
      <c r="G40" s="21"/>
      <c r="H40" s="22"/>
      <c r="I40" s="18"/>
      <c r="J40" s="18"/>
      <c r="K40" s="18"/>
      <c r="L40" s="21"/>
      <c r="M40" s="22"/>
      <c r="N40" s="18"/>
      <c r="O40" s="18"/>
      <c r="P40" s="18"/>
    </row>
    <row r="41" spans="1:16" s="76" customFormat="1">
      <c r="A41" s="18"/>
      <c r="B41" s="21"/>
      <c r="C41" s="22"/>
      <c r="D41" s="18"/>
      <c r="E41" s="18"/>
      <c r="F41" s="18"/>
      <c r="G41" s="21"/>
      <c r="H41" s="22"/>
      <c r="I41" s="18"/>
      <c r="J41" s="18"/>
      <c r="K41" s="18"/>
      <c r="L41" s="21"/>
      <c r="M41" s="22"/>
      <c r="N41" s="18"/>
      <c r="O41" s="18"/>
      <c r="P41" s="18"/>
    </row>
    <row r="42" spans="1:16" s="76" customFormat="1">
      <c r="A42" s="18"/>
      <c r="B42" s="21"/>
      <c r="C42" s="22"/>
      <c r="D42" s="18"/>
      <c r="E42" s="18"/>
      <c r="F42" s="18"/>
      <c r="G42" s="21"/>
      <c r="H42" s="22"/>
      <c r="I42" s="18"/>
      <c r="J42" s="18"/>
      <c r="K42" s="18"/>
      <c r="L42" s="21"/>
      <c r="M42" s="22"/>
      <c r="N42" s="18"/>
      <c r="O42" s="18"/>
      <c r="P42" s="18"/>
    </row>
    <row r="43" spans="1:16" s="76" customFormat="1">
      <c r="A43" s="18"/>
      <c r="B43" s="21"/>
      <c r="C43" s="22"/>
      <c r="D43" s="18"/>
      <c r="E43" s="18"/>
      <c r="F43" s="18"/>
      <c r="G43" s="21"/>
      <c r="H43" s="22"/>
      <c r="I43" s="18"/>
      <c r="J43" s="18"/>
      <c r="K43" s="18"/>
      <c r="L43" s="21"/>
      <c r="M43" s="22"/>
      <c r="N43" s="18"/>
      <c r="O43" s="18"/>
      <c r="P43" s="18"/>
    </row>
    <row r="44" spans="1:16" s="76" customFormat="1">
      <c r="A44" s="18"/>
      <c r="B44" s="21"/>
      <c r="C44" s="22"/>
      <c r="D44" s="18"/>
      <c r="E44" s="18"/>
      <c r="F44" s="18"/>
      <c r="G44" s="21"/>
      <c r="H44" s="22"/>
      <c r="I44" s="18"/>
      <c r="J44" s="18"/>
      <c r="K44" s="18"/>
      <c r="L44" s="21"/>
      <c r="M44" s="22"/>
      <c r="N44" s="18"/>
      <c r="O44" s="18"/>
      <c r="P44" s="18"/>
    </row>
    <row r="45" spans="1:16" s="76" customFormat="1">
      <c r="A45" s="18"/>
      <c r="B45" s="21"/>
      <c r="C45" s="22"/>
      <c r="D45" s="18"/>
      <c r="E45" s="18"/>
      <c r="F45" s="18"/>
      <c r="G45" s="21"/>
      <c r="H45" s="22"/>
      <c r="I45" s="18"/>
      <c r="J45" s="18"/>
      <c r="K45" s="18"/>
      <c r="L45" s="21"/>
      <c r="M45" s="22"/>
      <c r="N45" s="18"/>
      <c r="O45" s="18"/>
      <c r="P45" s="18"/>
    </row>
    <row r="46" spans="1:16" s="76" customFormat="1">
      <c r="A46" s="18"/>
      <c r="B46" s="21"/>
      <c r="C46" s="22"/>
      <c r="D46" s="18"/>
      <c r="E46" s="18"/>
      <c r="F46" s="18"/>
      <c r="G46" s="21"/>
      <c r="H46" s="22"/>
      <c r="I46" s="18"/>
      <c r="J46" s="18"/>
      <c r="K46" s="18"/>
      <c r="L46" s="21"/>
      <c r="M46" s="22"/>
      <c r="N46" s="18"/>
      <c r="O46" s="18"/>
      <c r="P46" s="18"/>
    </row>
    <row r="47" spans="1:16" s="76" customFormat="1">
      <c r="A47" s="18"/>
      <c r="B47" s="21"/>
      <c r="C47" s="22"/>
      <c r="D47" s="18"/>
      <c r="E47" s="18"/>
      <c r="F47" s="18"/>
      <c r="G47" s="21"/>
      <c r="H47" s="22"/>
      <c r="I47" s="18"/>
      <c r="J47" s="18"/>
      <c r="K47" s="18"/>
      <c r="L47" s="21"/>
      <c r="M47" s="22"/>
      <c r="N47" s="18"/>
      <c r="O47" s="18"/>
      <c r="P47" s="18"/>
    </row>
    <row r="48" spans="1:16" s="76" customFormat="1">
      <c r="A48" s="18"/>
      <c r="B48" s="21"/>
      <c r="C48" s="22"/>
      <c r="D48" s="18"/>
      <c r="E48" s="18"/>
      <c r="F48" s="18"/>
      <c r="G48" s="21"/>
      <c r="H48" s="22"/>
      <c r="I48" s="18"/>
      <c r="J48" s="18"/>
      <c r="K48" s="18"/>
      <c r="L48" s="21"/>
      <c r="M48" s="22"/>
      <c r="N48" s="18"/>
      <c r="O48" s="18"/>
      <c r="P48" s="18"/>
    </row>
    <row r="49" spans="1:16" s="76" customFormat="1">
      <c r="A49" s="18"/>
      <c r="B49" s="21"/>
      <c r="C49" s="22"/>
      <c r="D49" s="18"/>
      <c r="E49" s="18"/>
      <c r="F49" s="18"/>
      <c r="G49" s="21"/>
      <c r="H49" s="22"/>
      <c r="I49" s="18"/>
      <c r="J49" s="18"/>
      <c r="K49" s="18"/>
      <c r="L49" s="21"/>
      <c r="M49" s="22"/>
      <c r="N49" s="18"/>
      <c r="O49" s="18"/>
      <c r="P49" s="18"/>
    </row>
    <row r="50" spans="1:16" s="76" customFormat="1">
      <c r="A50" s="18"/>
      <c r="B50" s="21"/>
      <c r="C50" s="22"/>
      <c r="D50" s="18"/>
      <c r="E50" s="18"/>
      <c r="F50" s="18"/>
      <c r="G50" s="21"/>
      <c r="H50" s="22"/>
      <c r="I50" s="18"/>
      <c r="J50" s="18"/>
      <c r="K50" s="18"/>
      <c r="L50" s="21"/>
      <c r="M50" s="22"/>
      <c r="N50" s="18"/>
      <c r="O50" s="18"/>
      <c r="P50" s="18"/>
    </row>
    <row r="51" spans="1:16" s="76" customFormat="1">
      <c r="A51" s="18"/>
      <c r="B51" s="21"/>
      <c r="C51" s="22"/>
      <c r="D51" s="18"/>
      <c r="E51" s="18"/>
      <c r="F51" s="18"/>
      <c r="G51" s="21"/>
      <c r="H51" s="22"/>
      <c r="I51" s="18"/>
      <c r="J51" s="18"/>
      <c r="K51" s="18"/>
      <c r="L51" s="21"/>
      <c r="M51" s="22"/>
      <c r="N51" s="18"/>
      <c r="O51" s="18"/>
      <c r="P51" s="18"/>
    </row>
    <row r="52" spans="1:16" s="76" customFormat="1">
      <c r="A52" s="18"/>
      <c r="B52" s="21"/>
      <c r="C52" s="22"/>
      <c r="D52" s="18"/>
      <c r="E52" s="18"/>
      <c r="F52" s="18"/>
      <c r="G52" s="21"/>
      <c r="H52" s="22"/>
      <c r="I52" s="18"/>
      <c r="J52" s="18"/>
      <c r="K52" s="18"/>
      <c r="L52" s="21"/>
      <c r="M52" s="22"/>
      <c r="N52" s="18"/>
      <c r="O52" s="18"/>
      <c r="P52" s="18"/>
    </row>
    <row r="53" spans="1:16" s="76" customFormat="1">
      <c r="A53" s="18"/>
      <c r="B53" s="21"/>
      <c r="C53" s="22"/>
      <c r="D53" s="18"/>
      <c r="E53" s="18"/>
      <c r="F53" s="18"/>
      <c r="G53" s="21"/>
      <c r="H53" s="22"/>
      <c r="I53" s="18"/>
      <c r="J53" s="18"/>
      <c r="K53" s="18"/>
      <c r="L53" s="21"/>
      <c r="M53" s="22"/>
      <c r="N53" s="18"/>
      <c r="O53" s="18"/>
      <c r="P53" s="18"/>
    </row>
    <row r="54" spans="1:16" s="76" customFormat="1">
      <c r="A54" s="18"/>
      <c r="B54" s="21"/>
      <c r="C54" s="22"/>
      <c r="D54" s="18"/>
      <c r="E54" s="18"/>
      <c r="F54" s="18"/>
      <c r="G54" s="21"/>
      <c r="H54" s="22"/>
      <c r="I54" s="18"/>
      <c r="J54" s="18"/>
      <c r="K54" s="18"/>
      <c r="L54" s="21"/>
      <c r="M54" s="22"/>
      <c r="N54" s="18"/>
      <c r="O54" s="18"/>
      <c r="P54" s="18"/>
    </row>
    <row r="55" spans="1:16" s="76" customFormat="1">
      <c r="A55" s="18"/>
      <c r="B55" s="21"/>
      <c r="C55" s="22"/>
      <c r="D55" s="18"/>
      <c r="E55" s="18"/>
      <c r="F55" s="18"/>
      <c r="G55" s="21"/>
      <c r="H55" s="22"/>
      <c r="I55" s="18"/>
      <c r="J55" s="18"/>
      <c r="K55" s="18"/>
      <c r="L55" s="21"/>
      <c r="M55" s="22"/>
      <c r="N55" s="18"/>
      <c r="O55" s="18"/>
      <c r="P55" s="18"/>
    </row>
    <row r="56" spans="1:16" s="76" customFormat="1">
      <c r="A56" s="18"/>
      <c r="B56" s="21"/>
      <c r="C56" s="22"/>
      <c r="D56" s="18"/>
      <c r="E56" s="18"/>
      <c r="F56" s="18"/>
      <c r="G56" s="21"/>
      <c r="H56" s="22"/>
      <c r="I56" s="18"/>
      <c r="J56" s="18"/>
      <c r="K56" s="18"/>
      <c r="L56" s="21"/>
      <c r="M56" s="22"/>
      <c r="N56" s="18"/>
      <c r="O56" s="18"/>
      <c r="P56" s="18"/>
    </row>
    <row r="57" spans="1:16" s="76" customFormat="1">
      <c r="A57" s="18"/>
      <c r="B57" s="21"/>
      <c r="C57" s="22"/>
      <c r="D57" s="18"/>
      <c r="E57" s="18"/>
      <c r="F57" s="18"/>
      <c r="G57" s="21"/>
      <c r="H57" s="22"/>
      <c r="I57" s="18"/>
      <c r="J57" s="18"/>
      <c r="K57" s="18"/>
      <c r="L57" s="21"/>
      <c r="M57" s="22"/>
      <c r="N57" s="18"/>
      <c r="O57" s="18"/>
      <c r="P57" s="18"/>
    </row>
    <row r="58" spans="1:16" s="76" customFormat="1">
      <c r="A58" s="18"/>
      <c r="B58" s="21"/>
      <c r="C58" s="22"/>
      <c r="D58" s="18"/>
      <c r="E58" s="18"/>
      <c r="F58" s="18"/>
      <c r="G58" s="21"/>
      <c r="H58" s="22"/>
      <c r="I58" s="18"/>
      <c r="J58" s="18"/>
      <c r="K58" s="18"/>
      <c r="L58" s="21"/>
      <c r="M58" s="22"/>
      <c r="N58" s="18"/>
      <c r="O58" s="18"/>
      <c r="P58" s="18"/>
    </row>
    <row r="59" spans="1:16" s="76" customFormat="1">
      <c r="A59" s="18"/>
      <c r="B59" s="21"/>
      <c r="C59" s="22"/>
      <c r="D59" s="18"/>
      <c r="E59" s="18"/>
      <c r="F59" s="18"/>
      <c r="G59" s="21"/>
      <c r="H59" s="22"/>
      <c r="I59" s="18"/>
      <c r="J59" s="18"/>
      <c r="K59" s="18"/>
      <c r="L59" s="21"/>
      <c r="M59" s="22"/>
      <c r="N59" s="18"/>
      <c r="O59" s="18"/>
      <c r="P59" s="18"/>
    </row>
    <row r="60" spans="1:16" s="76" customFormat="1">
      <c r="A60" s="18"/>
      <c r="B60" s="21"/>
      <c r="C60" s="22"/>
      <c r="D60" s="18"/>
      <c r="E60" s="18"/>
      <c r="F60" s="18"/>
      <c r="G60" s="21"/>
      <c r="H60" s="22"/>
      <c r="I60" s="18"/>
      <c r="J60" s="18"/>
      <c r="K60" s="18"/>
      <c r="L60" s="21"/>
      <c r="M60" s="22"/>
      <c r="N60" s="18"/>
      <c r="O60" s="18"/>
      <c r="P60" s="18"/>
    </row>
    <row r="61" spans="1:16" s="76" customFormat="1">
      <c r="A61" s="18"/>
      <c r="B61" s="21"/>
      <c r="C61" s="22"/>
      <c r="D61" s="18"/>
      <c r="E61" s="18"/>
      <c r="F61" s="18"/>
      <c r="G61" s="21"/>
      <c r="H61" s="22"/>
      <c r="I61" s="18"/>
      <c r="J61" s="18"/>
      <c r="K61" s="18"/>
      <c r="L61" s="21"/>
      <c r="M61" s="22"/>
      <c r="N61" s="18"/>
      <c r="O61" s="18"/>
      <c r="P61" s="18"/>
    </row>
    <row r="62" spans="1:16" s="76" customFormat="1">
      <c r="A62" s="18"/>
      <c r="B62" s="21"/>
      <c r="C62" s="22"/>
      <c r="D62" s="18"/>
      <c r="E62" s="18"/>
      <c r="F62" s="18"/>
      <c r="G62" s="21"/>
      <c r="H62" s="22"/>
      <c r="I62" s="18"/>
      <c r="J62" s="18"/>
      <c r="K62" s="18"/>
      <c r="L62" s="21"/>
      <c r="M62" s="22"/>
      <c r="N62" s="18"/>
      <c r="O62" s="18"/>
      <c r="P62" s="18"/>
    </row>
    <row r="63" spans="1:16" s="76" customFormat="1">
      <c r="A63" s="18"/>
      <c r="B63" s="21"/>
      <c r="C63" s="22"/>
      <c r="D63" s="18"/>
      <c r="E63" s="18"/>
      <c r="F63" s="18"/>
      <c r="G63" s="21"/>
      <c r="H63" s="22"/>
      <c r="I63" s="18"/>
      <c r="J63" s="18"/>
      <c r="K63" s="18"/>
      <c r="L63" s="21"/>
      <c r="M63" s="22"/>
      <c r="N63" s="18"/>
      <c r="O63" s="18"/>
      <c r="P63" s="18"/>
    </row>
    <row r="64" spans="1:16" s="76" customFormat="1">
      <c r="A64" s="18"/>
      <c r="B64" s="21"/>
      <c r="C64" s="22"/>
      <c r="D64" s="18"/>
      <c r="E64" s="18"/>
      <c r="F64" s="18"/>
      <c r="G64" s="21"/>
      <c r="H64" s="22"/>
      <c r="I64" s="18"/>
      <c r="J64" s="18"/>
      <c r="K64" s="18"/>
      <c r="L64" s="21"/>
      <c r="M64" s="22"/>
      <c r="N64" s="18"/>
      <c r="O64" s="18"/>
      <c r="P64" s="18"/>
    </row>
    <row r="65" spans="1:16" s="76" customFormat="1">
      <c r="A65" s="18"/>
      <c r="B65" s="21"/>
      <c r="C65" s="22"/>
      <c r="D65" s="18"/>
      <c r="E65" s="18"/>
      <c r="F65" s="18"/>
      <c r="G65" s="21"/>
      <c r="H65" s="22"/>
      <c r="I65" s="18"/>
      <c r="J65" s="18"/>
      <c r="K65" s="18"/>
      <c r="L65" s="21"/>
      <c r="M65" s="22"/>
      <c r="N65" s="18"/>
      <c r="O65" s="18"/>
      <c r="P65" s="18"/>
    </row>
    <row r="66" spans="1:16" s="76" customFormat="1">
      <c r="A66" s="18"/>
      <c r="B66" s="21"/>
      <c r="C66" s="22"/>
      <c r="D66" s="18"/>
      <c r="E66" s="18"/>
      <c r="F66" s="18"/>
      <c r="G66" s="21"/>
      <c r="H66" s="22"/>
      <c r="I66" s="18"/>
      <c r="J66" s="18"/>
      <c r="K66" s="18"/>
      <c r="L66" s="21"/>
      <c r="M66" s="22"/>
      <c r="N66" s="18"/>
      <c r="O66" s="18"/>
      <c r="P66" s="18"/>
    </row>
    <row r="67" spans="1:16" s="76" customFormat="1">
      <c r="A67" s="18"/>
      <c r="B67" s="21"/>
      <c r="C67" s="22"/>
      <c r="D67" s="18"/>
      <c r="E67" s="18"/>
      <c r="F67" s="18"/>
      <c r="G67" s="21"/>
      <c r="H67" s="22"/>
      <c r="I67" s="18"/>
      <c r="J67" s="18"/>
      <c r="K67" s="18"/>
      <c r="L67" s="21"/>
      <c r="M67" s="22"/>
      <c r="N67" s="18"/>
      <c r="O67" s="18"/>
      <c r="P67" s="18"/>
    </row>
    <row r="68" spans="1:16" s="76" customFormat="1">
      <c r="A68" s="18"/>
      <c r="B68" s="21"/>
      <c r="C68" s="22"/>
      <c r="D68" s="18"/>
      <c r="E68" s="18"/>
      <c r="F68" s="18"/>
      <c r="G68" s="21"/>
      <c r="H68" s="22"/>
      <c r="I68" s="18"/>
      <c r="J68" s="18"/>
      <c r="K68" s="18"/>
      <c r="L68" s="21"/>
      <c r="M68" s="22"/>
      <c r="N68" s="18"/>
      <c r="O68" s="18"/>
      <c r="P68" s="18"/>
    </row>
    <row r="69" spans="1:16" s="76" customFormat="1">
      <c r="A69" s="18"/>
      <c r="B69" s="21"/>
      <c r="C69" s="22"/>
      <c r="D69" s="18"/>
      <c r="E69" s="18"/>
      <c r="F69" s="18"/>
      <c r="G69" s="21"/>
      <c r="H69" s="22"/>
      <c r="I69" s="18"/>
      <c r="J69" s="18"/>
      <c r="K69" s="18"/>
      <c r="L69" s="21"/>
      <c r="M69" s="22"/>
      <c r="N69" s="18"/>
      <c r="O69" s="18"/>
      <c r="P69" s="18"/>
    </row>
    <row r="70" spans="1:16" s="76" customFormat="1">
      <c r="A70" s="18"/>
      <c r="B70" s="21"/>
      <c r="C70" s="22"/>
      <c r="D70" s="18"/>
      <c r="E70" s="18"/>
      <c r="F70" s="18"/>
      <c r="G70" s="21"/>
      <c r="H70" s="22"/>
      <c r="I70" s="18"/>
      <c r="J70" s="18"/>
      <c r="K70" s="18"/>
      <c r="L70" s="21"/>
      <c r="M70" s="22"/>
      <c r="N70" s="18"/>
      <c r="O70" s="18"/>
      <c r="P70" s="18"/>
    </row>
    <row r="71" spans="1:16" s="76" customFormat="1">
      <c r="A71" s="18"/>
      <c r="B71" s="21"/>
      <c r="C71" s="22"/>
      <c r="D71" s="18"/>
      <c r="E71" s="18"/>
      <c r="F71" s="18"/>
      <c r="G71" s="21"/>
      <c r="H71" s="22"/>
      <c r="I71" s="18"/>
      <c r="J71" s="18"/>
      <c r="K71" s="18"/>
      <c r="L71" s="21"/>
      <c r="M71" s="22"/>
      <c r="N71" s="18"/>
      <c r="O71" s="18"/>
      <c r="P71" s="18"/>
    </row>
    <row r="72" spans="1:16" s="76" customFormat="1">
      <c r="A72" s="18"/>
      <c r="B72" s="21"/>
      <c r="C72" s="22"/>
      <c r="D72" s="18"/>
      <c r="E72" s="18"/>
      <c r="F72" s="18"/>
      <c r="G72" s="21"/>
      <c r="H72" s="22"/>
      <c r="I72" s="18"/>
      <c r="J72" s="18"/>
      <c r="K72" s="18"/>
      <c r="L72" s="21"/>
      <c r="M72" s="22"/>
      <c r="N72" s="18"/>
      <c r="O72" s="18"/>
      <c r="P72" s="18"/>
    </row>
    <row r="73" spans="1:16" s="76" customFormat="1">
      <c r="A73" s="18"/>
      <c r="B73" s="21"/>
      <c r="C73" s="22"/>
      <c r="D73" s="18"/>
      <c r="E73" s="18"/>
      <c r="F73" s="18"/>
      <c r="G73" s="21"/>
      <c r="H73" s="22"/>
      <c r="I73" s="18"/>
      <c r="J73" s="18"/>
      <c r="K73" s="18"/>
      <c r="L73" s="21"/>
      <c r="M73" s="22"/>
      <c r="N73" s="18"/>
      <c r="O73" s="18"/>
      <c r="P73" s="18"/>
    </row>
    <row r="74" spans="1:16" s="76" customFormat="1">
      <c r="A74" s="18"/>
      <c r="B74" s="21"/>
      <c r="C74" s="22"/>
      <c r="D74" s="18"/>
      <c r="E74" s="18"/>
      <c r="F74" s="18"/>
      <c r="G74" s="21"/>
      <c r="H74" s="22"/>
      <c r="I74" s="18"/>
      <c r="J74" s="18"/>
      <c r="K74" s="18"/>
      <c r="L74" s="21"/>
      <c r="M74" s="22"/>
      <c r="N74" s="18"/>
      <c r="O74" s="18"/>
      <c r="P74" s="18"/>
    </row>
    <row r="75" spans="1:16" s="76" customFormat="1">
      <c r="A75" s="18"/>
      <c r="B75" s="21"/>
      <c r="C75" s="22"/>
      <c r="D75" s="18"/>
      <c r="E75" s="18"/>
      <c r="F75" s="18"/>
      <c r="G75" s="21"/>
      <c r="H75" s="22"/>
      <c r="I75" s="18"/>
      <c r="J75" s="18"/>
      <c r="K75" s="18"/>
      <c r="L75" s="21"/>
      <c r="M75" s="22"/>
      <c r="N75" s="18"/>
      <c r="O75" s="18"/>
      <c r="P75" s="18"/>
    </row>
    <row r="76" spans="1:16" s="76" customFormat="1">
      <c r="A76" s="18"/>
      <c r="B76" s="21"/>
      <c r="C76" s="22"/>
      <c r="D76" s="18"/>
      <c r="E76" s="18"/>
      <c r="F76" s="18"/>
      <c r="G76" s="21"/>
      <c r="H76" s="22"/>
      <c r="I76" s="18"/>
      <c r="J76" s="18"/>
      <c r="K76" s="18"/>
      <c r="L76" s="21"/>
      <c r="M76" s="22"/>
      <c r="N76" s="18"/>
      <c r="O76" s="18"/>
      <c r="P76" s="18"/>
    </row>
    <row r="77" spans="1:16" s="76" customFormat="1">
      <c r="A77" s="18"/>
      <c r="B77" s="21"/>
      <c r="C77" s="22"/>
      <c r="D77" s="18"/>
      <c r="E77" s="18"/>
      <c r="F77" s="18"/>
      <c r="G77" s="21"/>
      <c r="H77" s="22"/>
      <c r="I77" s="18"/>
      <c r="J77" s="18"/>
      <c r="K77" s="18"/>
      <c r="L77" s="21"/>
      <c r="M77" s="22"/>
      <c r="N77" s="18"/>
      <c r="O77" s="18"/>
      <c r="P77" s="18"/>
    </row>
    <row r="78" spans="1:16" s="76" customFormat="1">
      <c r="A78" s="18"/>
      <c r="B78" s="21"/>
      <c r="C78" s="22"/>
      <c r="D78" s="18"/>
      <c r="E78" s="18"/>
      <c r="F78" s="18"/>
      <c r="G78" s="21"/>
      <c r="H78" s="22"/>
      <c r="I78" s="18"/>
      <c r="J78" s="18"/>
      <c r="K78" s="18"/>
      <c r="L78" s="21"/>
      <c r="M78" s="22"/>
      <c r="N78" s="18"/>
      <c r="O78" s="18"/>
      <c r="P78" s="18"/>
    </row>
    <row r="79" spans="1:16" s="76" customFormat="1">
      <c r="A79" s="18"/>
      <c r="B79" s="21"/>
      <c r="C79" s="22"/>
      <c r="D79" s="18"/>
      <c r="E79" s="18"/>
      <c r="F79" s="18"/>
      <c r="G79" s="21"/>
      <c r="H79" s="22"/>
      <c r="I79" s="18"/>
      <c r="J79" s="18"/>
      <c r="K79" s="18"/>
      <c r="L79" s="21"/>
      <c r="M79" s="22"/>
      <c r="N79" s="18"/>
      <c r="O79" s="18"/>
      <c r="P79" s="18"/>
    </row>
    <row r="80" spans="1:16" s="76" customFormat="1">
      <c r="A80" s="18"/>
      <c r="B80" s="21"/>
      <c r="C80" s="22"/>
      <c r="D80" s="18"/>
      <c r="E80" s="18"/>
      <c r="F80" s="18"/>
      <c r="G80" s="21"/>
      <c r="H80" s="22"/>
      <c r="I80" s="18"/>
      <c r="J80" s="18"/>
      <c r="K80" s="18"/>
      <c r="L80" s="21"/>
      <c r="M80" s="22"/>
      <c r="N80" s="18"/>
      <c r="O80" s="18"/>
      <c r="P80" s="18"/>
    </row>
    <row r="81" spans="2:3" s="18" customFormat="1">
      <c r="B81" s="21"/>
      <c r="C81" s="22"/>
    </row>
  </sheetData>
  <phoneticPr fontId="20" type="noConversion"/>
  <pageMargins left="0.7" right="0.7" top="0.75" bottom="0.75" header="0.3" footer="0.3"/>
  <pageSetup paperSize="9" scale="75" orientation="landscape" r:id="rId1"/>
  <colBreaks count="1" manualBreakCount="1">
    <brk id="16"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P30"/>
  <sheetViews>
    <sheetView view="pageBreakPreview" topLeftCell="A4" zoomScaleNormal="85" zoomScaleSheetLayoutView="100" workbookViewId="0">
      <selection activeCell="C9" sqref="C9"/>
    </sheetView>
  </sheetViews>
  <sheetFormatPr defaultRowHeight="16.5"/>
  <cols>
    <col min="1" max="1" width="3" style="131" customWidth="1"/>
    <col min="2" max="2" width="13.125" style="132" customWidth="1"/>
    <col min="3" max="3" width="19.875" style="133" customWidth="1"/>
    <col min="4" max="4" width="5.625" style="131" customWidth="1"/>
    <col min="5" max="5" width="6.5" style="131" customWidth="1"/>
    <col min="6" max="6" width="7.875" style="131" customWidth="1"/>
    <col min="7" max="7" width="13.125" style="134" customWidth="1"/>
    <col min="8" max="8" width="19.875" style="135" customWidth="1"/>
    <col min="9" max="9" width="6" style="131" customWidth="1"/>
    <col min="10" max="10" width="6.25" style="131" customWidth="1"/>
    <col min="11" max="11" width="7.875" style="131" customWidth="1"/>
    <col min="12" max="12" width="13.125" style="134" customWidth="1"/>
    <col min="13" max="13" width="19.875" style="135" customWidth="1"/>
    <col min="14" max="14" width="6.75" style="131" customWidth="1"/>
    <col min="15" max="15" width="6.875" style="131" customWidth="1"/>
    <col min="16" max="16" width="7.875" style="131" customWidth="1"/>
    <col min="17" max="250" width="9" style="131" customWidth="1"/>
    <col min="251" max="256" width="9" style="123"/>
    <col min="257" max="257" width="3" style="123" customWidth="1"/>
    <col min="258" max="258" width="13.125" style="123" customWidth="1"/>
    <col min="259" max="259" width="19.875" style="123" customWidth="1"/>
    <col min="260" max="260" width="5.625" style="123" customWidth="1"/>
    <col min="261" max="261" width="6.5" style="123" customWidth="1"/>
    <col min="262" max="262" width="7.875" style="123" customWidth="1"/>
    <col min="263" max="263" width="13.125" style="123" customWidth="1"/>
    <col min="264" max="264" width="19.875" style="123" customWidth="1"/>
    <col min="265" max="265" width="6" style="123" customWidth="1"/>
    <col min="266" max="266" width="6.25" style="123" customWidth="1"/>
    <col min="267" max="267" width="7.875" style="123" customWidth="1"/>
    <col min="268" max="268" width="13.125" style="123" customWidth="1"/>
    <col min="269" max="269" width="19.875" style="123" customWidth="1"/>
    <col min="270" max="270" width="6.75" style="123" customWidth="1"/>
    <col min="271" max="271" width="6.875" style="123" customWidth="1"/>
    <col min="272" max="272" width="7.875" style="123" customWidth="1"/>
    <col min="273" max="506" width="9" style="123" customWidth="1"/>
    <col min="507" max="512" width="9" style="123"/>
    <col min="513" max="513" width="3" style="123" customWidth="1"/>
    <col min="514" max="514" width="13.125" style="123" customWidth="1"/>
    <col min="515" max="515" width="19.875" style="123" customWidth="1"/>
    <col min="516" max="516" width="5.625" style="123" customWidth="1"/>
    <col min="517" max="517" width="6.5" style="123" customWidth="1"/>
    <col min="518" max="518" width="7.875" style="123" customWidth="1"/>
    <col min="519" max="519" width="13.125" style="123" customWidth="1"/>
    <col min="520" max="520" width="19.875" style="123" customWidth="1"/>
    <col min="521" max="521" width="6" style="123" customWidth="1"/>
    <col min="522" max="522" width="6.25" style="123" customWidth="1"/>
    <col min="523" max="523" width="7.875" style="123" customWidth="1"/>
    <col min="524" max="524" width="13.125" style="123" customWidth="1"/>
    <col min="525" max="525" width="19.875" style="123" customWidth="1"/>
    <col min="526" max="526" width="6.75" style="123" customWidth="1"/>
    <col min="527" max="527" width="6.875" style="123" customWidth="1"/>
    <col min="528" max="528" width="7.875" style="123" customWidth="1"/>
    <col min="529" max="762" width="9" style="123" customWidth="1"/>
    <col min="763" max="768" width="9" style="123"/>
    <col min="769" max="769" width="3" style="123" customWidth="1"/>
    <col min="770" max="770" width="13.125" style="123" customWidth="1"/>
    <col min="771" max="771" width="19.875" style="123" customWidth="1"/>
    <col min="772" max="772" width="5.625" style="123" customWidth="1"/>
    <col min="773" max="773" width="6.5" style="123" customWidth="1"/>
    <col min="774" max="774" width="7.875" style="123" customWidth="1"/>
    <col min="775" max="775" width="13.125" style="123" customWidth="1"/>
    <col min="776" max="776" width="19.875" style="123" customWidth="1"/>
    <col min="777" max="777" width="6" style="123" customWidth="1"/>
    <col min="778" max="778" width="6.25" style="123" customWidth="1"/>
    <col min="779" max="779" width="7.875" style="123" customWidth="1"/>
    <col min="780" max="780" width="13.125" style="123" customWidth="1"/>
    <col min="781" max="781" width="19.875" style="123" customWidth="1"/>
    <col min="782" max="782" width="6.75" style="123" customWidth="1"/>
    <col min="783" max="783" width="6.875" style="123" customWidth="1"/>
    <col min="784" max="784" width="7.875" style="123" customWidth="1"/>
    <col min="785" max="1018" width="9" style="123" customWidth="1"/>
    <col min="1019" max="1024" width="9" style="123"/>
    <col min="1025" max="1025" width="3" style="123" customWidth="1"/>
    <col min="1026" max="1026" width="13.125" style="123" customWidth="1"/>
    <col min="1027" max="1027" width="19.875" style="123" customWidth="1"/>
    <col min="1028" max="1028" width="5.625" style="123" customWidth="1"/>
    <col min="1029" max="1029" width="6.5" style="123" customWidth="1"/>
    <col min="1030" max="1030" width="7.875" style="123" customWidth="1"/>
    <col min="1031" max="1031" width="13.125" style="123" customWidth="1"/>
    <col min="1032" max="1032" width="19.875" style="123" customWidth="1"/>
    <col min="1033" max="1033" width="6" style="123" customWidth="1"/>
    <col min="1034" max="1034" width="6.25" style="123" customWidth="1"/>
    <col min="1035" max="1035" width="7.875" style="123" customWidth="1"/>
    <col min="1036" max="1036" width="13.125" style="123" customWidth="1"/>
    <col min="1037" max="1037" width="19.875" style="123" customWidth="1"/>
    <col min="1038" max="1038" width="6.75" style="123" customWidth="1"/>
    <col min="1039" max="1039" width="6.875" style="123" customWidth="1"/>
    <col min="1040" max="1040" width="7.875" style="123" customWidth="1"/>
    <col min="1041" max="1274" width="9" style="123" customWidth="1"/>
    <col min="1275" max="1280" width="9" style="123"/>
    <col min="1281" max="1281" width="3" style="123" customWidth="1"/>
    <col min="1282" max="1282" width="13.125" style="123" customWidth="1"/>
    <col min="1283" max="1283" width="19.875" style="123" customWidth="1"/>
    <col min="1284" max="1284" width="5.625" style="123" customWidth="1"/>
    <col min="1285" max="1285" width="6.5" style="123" customWidth="1"/>
    <col min="1286" max="1286" width="7.875" style="123" customWidth="1"/>
    <col min="1287" max="1287" width="13.125" style="123" customWidth="1"/>
    <col min="1288" max="1288" width="19.875" style="123" customWidth="1"/>
    <col min="1289" max="1289" width="6" style="123" customWidth="1"/>
    <col min="1290" max="1290" width="6.25" style="123" customWidth="1"/>
    <col min="1291" max="1291" width="7.875" style="123" customWidth="1"/>
    <col min="1292" max="1292" width="13.125" style="123" customWidth="1"/>
    <col min="1293" max="1293" width="19.875" style="123" customWidth="1"/>
    <col min="1294" max="1294" width="6.75" style="123" customWidth="1"/>
    <col min="1295" max="1295" width="6.875" style="123" customWidth="1"/>
    <col min="1296" max="1296" width="7.875" style="123" customWidth="1"/>
    <col min="1297" max="1530" width="9" style="123" customWidth="1"/>
    <col min="1531" max="1536" width="9" style="123"/>
    <col min="1537" max="1537" width="3" style="123" customWidth="1"/>
    <col min="1538" max="1538" width="13.125" style="123" customWidth="1"/>
    <col min="1539" max="1539" width="19.875" style="123" customWidth="1"/>
    <col min="1540" max="1540" width="5.625" style="123" customWidth="1"/>
    <col min="1541" max="1541" width="6.5" style="123" customWidth="1"/>
    <col min="1542" max="1542" width="7.875" style="123" customWidth="1"/>
    <col min="1543" max="1543" width="13.125" style="123" customWidth="1"/>
    <col min="1544" max="1544" width="19.875" style="123" customWidth="1"/>
    <col min="1545" max="1545" width="6" style="123" customWidth="1"/>
    <col min="1546" max="1546" width="6.25" style="123" customWidth="1"/>
    <col min="1547" max="1547" width="7.875" style="123" customWidth="1"/>
    <col min="1548" max="1548" width="13.125" style="123" customWidth="1"/>
    <col min="1549" max="1549" width="19.875" style="123" customWidth="1"/>
    <col min="1550" max="1550" width="6.75" style="123" customWidth="1"/>
    <col min="1551" max="1551" width="6.875" style="123" customWidth="1"/>
    <col min="1552" max="1552" width="7.875" style="123" customWidth="1"/>
    <col min="1553" max="1786" width="9" style="123" customWidth="1"/>
    <col min="1787" max="1792" width="9" style="123"/>
    <col min="1793" max="1793" width="3" style="123" customWidth="1"/>
    <col min="1794" max="1794" width="13.125" style="123" customWidth="1"/>
    <col min="1795" max="1795" width="19.875" style="123" customWidth="1"/>
    <col min="1796" max="1796" width="5.625" style="123" customWidth="1"/>
    <col min="1797" max="1797" width="6.5" style="123" customWidth="1"/>
    <col min="1798" max="1798" width="7.875" style="123" customWidth="1"/>
    <col min="1799" max="1799" width="13.125" style="123" customWidth="1"/>
    <col min="1800" max="1800" width="19.875" style="123" customWidth="1"/>
    <col min="1801" max="1801" width="6" style="123" customWidth="1"/>
    <col min="1802" max="1802" width="6.25" style="123" customWidth="1"/>
    <col min="1803" max="1803" width="7.875" style="123" customWidth="1"/>
    <col min="1804" max="1804" width="13.125" style="123" customWidth="1"/>
    <col min="1805" max="1805" width="19.875" style="123" customWidth="1"/>
    <col min="1806" max="1806" width="6.75" style="123" customWidth="1"/>
    <col min="1807" max="1807" width="6.875" style="123" customWidth="1"/>
    <col min="1808" max="1808" width="7.875" style="123" customWidth="1"/>
    <col min="1809" max="2042" width="9" style="123" customWidth="1"/>
    <col min="2043" max="2048" width="9" style="123"/>
    <col min="2049" max="2049" width="3" style="123" customWidth="1"/>
    <col min="2050" max="2050" width="13.125" style="123" customWidth="1"/>
    <col min="2051" max="2051" width="19.875" style="123" customWidth="1"/>
    <col min="2052" max="2052" width="5.625" style="123" customWidth="1"/>
    <col min="2053" max="2053" width="6.5" style="123" customWidth="1"/>
    <col min="2054" max="2054" width="7.875" style="123" customWidth="1"/>
    <col min="2055" max="2055" width="13.125" style="123" customWidth="1"/>
    <col min="2056" max="2056" width="19.875" style="123" customWidth="1"/>
    <col min="2057" max="2057" width="6" style="123" customWidth="1"/>
    <col min="2058" max="2058" width="6.25" style="123" customWidth="1"/>
    <col min="2059" max="2059" width="7.875" style="123" customWidth="1"/>
    <col min="2060" max="2060" width="13.125" style="123" customWidth="1"/>
    <col min="2061" max="2061" width="19.875" style="123" customWidth="1"/>
    <col min="2062" max="2062" width="6.75" style="123" customWidth="1"/>
    <col min="2063" max="2063" width="6.875" style="123" customWidth="1"/>
    <col min="2064" max="2064" width="7.875" style="123" customWidth="1"/>
    <col min="2065" max="2298" width="9" style="123" customWidth="1"/>
    <col min="2299" max="2304" width="9" style="123"/>
    <col min="2305" max="2305" width="3" style="123" customWidth="1"/>
    <col min="2306" max="2306" width="13.125" style="123" customWidth="1"/>
    <col min="2307" max="2307" width="19.875" style="123" customWidth="1"/>
    <col min="2308" max="2308" width="5.625" style="123" customWidth="1"/>
    <col min="2309" max="2309" width="6.5" style="123" customWidth="1"/>
    <col min="2310" max="2310" width="7.875" style="123" customWidth="1"/>
    <col min="2311" max="2311" width="13.125" style="123" customWidth="1"/>
    <col min="2312" max="2312" width="19.875" style="123" customWidth="1"/>
    <col min="2313" max="2313" width="6" style="123" customWidth="1"/>
    <col min="2314" max="2314" width="6.25" style="123" customWidth="1"/>
    <col min="2315" max="2315" width="7.875" style="123" customWidth="1"/>
    <col min="2316" max="2316" width="13.125" style="123" customWidth="1"/>
    <col min="2317" max="2317" width="19.875" style="123" customWidth="1"/>
    <col min="2318" max="2318" width="6.75" style="123" customWidth="1"/>
    <col min="2319" max="2319" width="6.875" style="123" customWidth="1"/>
    <col min="2320" max="2320" width="7.875" style="123" customWidth="1"/>
    <col min="2321" max="2554" width="9" style="123" customWidth="1"/>
    <col min="2555" max="2560" width="9" style="123"/>
    <col min="2561" max="2561" width="3" style="123" customWidth="1"/>
    <col min="2562" max="2562" width="13.125" style="123" customWidth="1"/>
    <col min="2563" max="2563" width="19.875" style="123" customWidth="1"/>
    <col min="2564" max="2564" width="5.625" style="123" customWidth="1"/>
    <col min="2565" max="2565" width="6.5" style="123" customWidth="1"/>
    <col min="2566" max="2566" width="7.875" style="123" customWidth="1"/>
    <col min="2567" max="2567" width="13.125" style="123" customWidth="1"/>
    <col min="2568" max="2568" width="19.875" style="123" customWidth="1"/>
    <col min="2569" max="2569" width="6" style="123" customWidth="1"/>
    <col min="2570" max="2570" width="6.25" style="123" customWidth="1"/>
    <col min="2571" max="2571" width="7.875" style="123" customWidth="1"/>
    <col min="2572" max="2572" width="13.125" style="123" customWidth="1"/>
    <col min="2573" max="2573" width="19.875" style="123" customWidth="1"/>
    <col min="2574" max="2574" width="6.75" style="123" customWidth="1"/>
    <col min="2575" max="2575" width="6.875" style="123" customWidth="1"/>
    <col min="2576" max="2576" width="7.875" style="123" customWidth="1"/>
    <col min="2577" max="2810" width="9" style="123" customWidth="1"/>
    <col min="2811" max="2816" width="9" style="123"/>
    <col min="2817" max="2817" width="3" style="123" customWidth="1"/>
    <col min="2818" max="2818" width="13.125" style="123" customWidth="1"/>
    <col min="2819" max="2819" width="19.875" style="123" customWidth="1"/>
    <col min="2820" max="2820" width="5.625" style="123" customWidth="1"/>
    <col min="2821" max="2821" width="6.5" style="123" customWidth="1"/>
    <col min="2822" max="2822" width="7.875" style="123" customWidth="1"/>
    <col min="2823" max="2823" width="13.125" style="123" customWidth="1"/>
    <col min="2824" max="2824" width="19.875" style="123" customWidth="1"/>
    <col min="2825" max="2825" width="6" style="123" customWidth="1"/>
    <col min="2826" max="2826" width="6.25" style="123" customWidth="1"/>
    <col min="2827" max="2827" width="7.875" style="123" customWidth="1"/>
    <col min="2828" max="2828" width="13.125" style="123" customWidth="1"/>
    <col min="2829" max="2829" width="19.875" style="123" customWidth="1"/>
    <col min="2830" max="2830" width="6.75" style="123" customWidth="1"/>
    <col min="2831" max="2831" width="6.875" style="123" customWidth="1"/>
    <col min="2832" max="2832" width="7.875" style="123" customWidth="1"/>
    <col min="2833" max="3066" width="9" style="123" customWidth="1"/>
    <col min="3067" max="3072" width="9" style="123"/>
    <col min="3073" max="3073" width="3" style="123" customWidth="1"/>
    <col min="3074" max="3074" width="13.125" style="123" customWidth="1"/>
    <col min="3075" max="3075" width="19.875" style="123" customWidth="1"/>
    <col min="3076" max="3076" width="5.625" style="123" customWidth="1"/>
    <col min="3077" max="3077" width="6.5" style="123" customWidth="1"/>
    <col min="3078" max="3078" width="7.875" style="123" customWidth="1"/>
    <col min="3079" max="3079" width="13.125" style="123" customWidth="1"/>
    <col min="3080" max="3080" width="19.875" style="123" customWidth="1"/>
    <col min="3081" max="3081" width="6" style="123" customWidth="1"/>
    <col min="3082" max="3082" width="6.25" style="123" customWidth="1"/>
    <col min="3083" max="3083" width="7.875" style="123" customWidth="1"/>
    <col min="3084" max="3084" width="13.125" style="123" customWidth="1"/>
    <col min="3085" max="3085" width="19.875" style="123" customWidth="1"/>
    <col min="3086" max="3086" width="6.75" style="123" customWidth="1"/>
    <col min="3087" max="3087" width="6.875" style="123" customWidth="1"/>
    <col min="3088" max="3088" width="7.875" style="123" customWidth="1"/>
    <col min="3089" max="3322" width="9" style="123" customWidth="1"/>
    <col min="3323" max="3328" width="9" style="123"/>
    <col min="3329" max="3329" width="3" style="123" customWidth="1"/>
    <col min="3330" max="3330" width="13.125" style="123" customWidth="1"/>
    <col min="3331" max="3331" width="19.875" style="123" customWidth="1"/>
    <col min="3332" max="3332" width="5.625" style="123" customWidth="1"/>
    <col min="3333" max="3333" width="6.5" style="123" customWidth="1"/>
    <col min="3334" max="3334" width="7.875" style="123" customWidth="1"/>
    <col min="3335" max="3335" width="13.125" style="123" customWidth="1"/>
    <col min="3336" max="3336" width="19.875" style="123" customWidth="1"/>
    <col min="3337" max="3337" width="6" style="123" customWidth="1"/>
    <col min="3338" max="3338" width="6.25" style="123" customWidth="1"/>
    <col min="3339" max="3339" width="7.875" style="123" customWidth="1"/>
    <col min="3340" max="3340" width="13.125" style="123" customWidth="1"/>
    <col min="3341" max="3341" width="19.875" style="123" customWidth="1"/>
    <col min="3342" max="3342" width="6.75" style="123" customWidth="1"/>
    <col min="3343" max="3343" width="6.875" style="123" customWidth="1"/>
    <col min="3344" max="3344" width="7.875" style="123" customWidth="1"/>
    <col min="3345" max="3578" width="9" style="123" customWidth="1"/>
    <col min="3579" max="3584" width="9" style="123"/>
    <col min="3585" max="3585" width="3" style="123" customWidth="1"/>
    <col min="3586" max="3586" width="13.125" style="123" customWidth="1"/>
    <col min="3587" max="3587" width="19.875" style="123" customWidth="1"/>
    <col min="3588" max="3588" width="5.625" style="123" customWidth="1"/>
    <col min="3589" max="3589" width="6.5" style="123" customWidth="1"/>
    <col min="3590" max="3590" width="7.875" style="123" customWidth="1"/>
    <col min="3591" max="3591" width="13.125" style="123" customWidth="1"/>
    <col min="3592" max="3592" width="19.875" style="123" customWidth="1"/>
    <col min="3593" max="3593" width="6" style="123" customWidth="1"/>
    <col min="3594" max="3594" width="6.25" style="123" customWidth="1"/>
    <col min="3595" max="3595" width="7.875" style="123" customWidth="1"/>
    <col min="3596" max="3596" width="13.125" style="123" customWidth="1"/>
    <col min="3597" max="3597" width="19.875" style="123" customWidth="1"/>
    <col min="3598" max="3598" width="6.75" style="123" customWidth="1"/>
    <col min="3599" max="3599" width="6.875" style="123" customWidth="1"/>
    <col min="3600" max="3600" width="7.875" style="123" customWidth="1"/>
    <col min="3601" max="3834" width="9" style="123" customWidth="1"/>
    <col min="3835" max="3840" width="9" style="123"/>
    <col min="3841" max="3841" width="3" style="123" customWidth="1"/>
    <col min="3842" max="3842" width="13.125" style="123" customWidth="1"/>
    <col min="3843" max="3843" width="19.875" style="123" customWidth="1"/>
    <col min="3844" max="3844" width="5.625" style="123" customWidth="1"/>
    <col min="3845" max="3845" width="6.5" style="123" customWidth="1"/>
    <col min="3846" max="3846" width="7.875" style="123" customWidth="1"/>
    <col min="3847" max="3847" width="13.125" style="123" customWidth="1"/>
    <col min="3848" max="3848" width="19.875" style="123" customWidth="1"/>
    <col min="3849" max="3849" width="6" style="123" customWidth="1"/>
    <col min="3850" max="3850" width="6.25" style="123" customWidth="1"/>
    <col min="3851" max="3851" width="7.875" style="123" customWidth="1"/>
    <col min="3852" max="3852" width="13.125" style="123" customWidth="1"/>
    <col min="3853" max="3853" width="19.875" style="123" customWidth="1"/>
    <col min="3854" max="3854" width="6.75" style="123" customWidth="1"/>
    <col min="3855" max="3855" width="6.875" style="123" customWidth="1"/>
    <col min="3856" max="3856" width="7.875" style="123" customWidth="1"/>
    <col min="3857" max="4090" width="9" style="123" customWidth="1"/>
    <col min="4091" max="4096" width="9" style="123"/>
    <col min="4097" max="4097" width="3" style="123" customWidth="1"/>
    <col min="4098" max="4098" width="13.125" style="123" customWidth="1"/>
    <col min="4099" max="4099" width="19.875" style="123" customWidth="1"/>
    <col min="4100" max="4100" width="5.625" style="123" customWidth="1"/>
    <col min="4101" max="4101" width="6.5" style="123" customWidth="1"/>
    <col min="4102" max="4102" width="7.875" style="123" customWidth="1"/>
    <col min="4103" max="4103" width="13.125" style="123" customWidth="1"/>
    <col min="4104" max="4104" width="19.875" style="123" customWidth="1"/>
    <col min="4105" max="4105" width="6" style="123" customWidth="1"/>
    <col min="4106" max="4106" width="6.25" style="123" customWidth="1"/>
    <col min="4107" max="4107" width="7.875" style="123" customWidth="1"/>
    <col min="4108" max="4108" width="13.125" style="123" customWidth="1"/>
    <col min="4109" max="4109" width="19.875" style="123" customWidth="1"/>
    <col min="4110" max="4110" width="6.75" style="123" customWidth="1"/>
    <col min="4111" max="4111" width="6.875" style="123" customWidth="1"/>
    <col min="4112" max="4112" width="7.875" style="123" customWidth="1"/>
    <col min="4113" max="4346" width="9" style="123" customWidth="1"/>
    <col min="4347" max="4352" width="9" style="123"/>
    <col min="4353" max="4353" width="3" style="123" customWidth="1"/>
    <col min="4354" max="4354" width="13.125" style="123" customWidth="1"/>
    <col min="4355" max="4355" width="19.875" style="123" customWidth="1"/>
    <col min="4356" max="4356" width="5.625" style="123" customWidth="1"/>
    <col min="4357" max="4357" width="6.5" style="123" customWidth="1"/>
    <col min="4358" max="4358" width="7.875" style="123" customWidth="1"/>
    <col min="4359" max="4359" width="13.125" style="123" customWidth="1"/>
    <col min="4360" max="4360" width="19.875" style="123" customWidth="1"/>
    <col min="4361" max="4361" width="6" style="123" customWidth="1"/>
    <col min="4362" max="4362" width="6.25" style="123" customWidth="1"/>
    <col min="4363" max="4363" width="7.875" style="123" customWidth="1"/>
    <col min="4364" max="4364" width="13.125" style="123" customWidth="1"/>
    <col min="4365" max="4365" width="19.875" style="123" customWidth="1"/>
    <col min="4366" max="4366" width="6.75" style="123" customWidth="1"/>
    <col min="4367" max="4367" width="6.875" style="123" customWidth="1"/>
    <col min="4368" max="4368" width="7.875" style="123" customWidth="1"/>
    <col min="4369" max="4602" width="9" style="123" customWidth="1"/>
    <col min="4603" max="4608" width="9" style="123"/>
    <col min="4609" max="4609" width="3" style="123" customWidth="1"/>
    <col min="4610" max="4610" width="13.125" style="123" customWidth="1"/>
    <col min="4611" max="4611" width="19.875" style="123" customWidth="1"/>
    <col min="4612" max="4612" width="5.625" style="123" customWidth="1"/>
    <col min="4613" max="4613" width="6.5" style="123" customWidth="1"/>
    <col min="4614" max="4614" width="7.875" style="123" customWidth="1"/>
    <col min="4615" max="4615" width="13.125" style="123" customWidth="1"/>
    <col min="4616" max="4616" width="19.875" style="123" customWidth="1"/>
    <col min="4617" max="4617" width="6" style="123" customWidth="1"/>
    <col min="4618" max="4618" width="6.25" style="123" customWidth="1"/>
    <col min="4619" max="4619" width="7.875" style="123" customWidth="1"/>
    <col min="4620" max="4620" width="13.125" style="123" customWidth="1"/>
    <col min="4621" max="4621" width="19.875" style="123" customWidth="1"/>
    <col min="4622" max="4622" width="6.75" style="123" customWidth="1"/>
    <col min="4623" max="4623" width="6.875" style="123" customWidth="1"/>
    <col min="4624" max="4624" width="7.875" style="123" customWidth="1"/>
    <col min="4625" max="4858" width="9" style="123" customWidth="1"/>
    <col min="4859" max="4864" width="9" style="123"/>
    <col min="4865" max="4865" width="3" style="123" customWidth="1"/>
    <col min="4866" max="4866" width="13.125" style="123" customWidth="1"/>
    <col min="4867" max="4867" width="19.875" style="123" customWidth="1"/>
    <col min="4868" max="4868" width="5.625" style="123" customWidth="1"/>
    <col min="4869" max="4869" width="6.5" style="123" customWidth="1"/>
    <col min="4870" max="4870" width="7.875" style="123" customWidth="1"/>
    <col min="4871" max="4871" width="13.125" style="123" customWidth="1"/>
    <col min="4872" max="4872" width="19.875" style="123" customWidth="1"/>
    <col min="4873" max="4873" width="6" style="123" customWidth="1"/>
    <col min="4874" max="4874" width="6.25" style="123" customWidth="1"/>
    <col min="4875" max="4875" width="7.875" style="123" customWidth="1"/>
    <col min="4876" max="4876" width="13.125" style="123" customWidth="1"/>
    <col min="4877" max="4877" width="19.875" style="123" customWidth="1"/>
    <col min="4878" max="4878" width="6.75" style="123" customWidth="1"/>
    <col min="4879" max="4879" width="6.875" style="123" customWidth="1"/>
    <col min="4880" max="4880" width="7.875" style="123" customWidth="1"/>
    <col min="4881" max="5114" width="9" style="123" customWidth="1"/>
    <col min="5115" max="5120" width="9" style="123"/>
    <col min="5121" max="5121" width="3" style="123" customWidth="1"/>
    <col min="5122" max="5122" width="13.125" style="123" customWidth="1"/>
    <col min="5123" max="5123" width="19.875" style="123" customWidth="1"/>
    <col min="5124" max="5124" width="5.625" style="123" customWidth="1"/>
    <col min="5125" max="5125" width="6.5" style="123" customWidth="1"/>
    <col min="5126" max="5126" width="7.875" style="123" customWidth="1"/>
    <col min="5127" max="5127" width="13.125" style="123" customWidth="1"/>
    <col min="5128" max="5128" width="19.875" style="123" customWidth="1"/>
    <col min="5129" max="5129" width="6" style="123" customWidth="1"/>
    <col min="5130" max="5130" width="6.25" style="123" customWidth="1"/>
    <col min="5131" max="5131" width="7.875" style="123" customWidth="1"/>
    <col min="5132" max="5132" width="13.125" style="123" customWidth="1"/>
    <col min="5133" max="5133" width="19.875" style="123" customWidth="1"/>
    <col min="5134" max="5134" width="6.75" style="123" customWidth="1"/>
    <col min="5135" max="5135" width="6.875" style="123" customWidth="1"/>
    <col min="5136" max="5136" width="7.875" style="123" customWidth="1"/>
    <col min="5137" max="5370" width="9" style="123" customWidth="1"/>
    <col min="5371" max="5376" width="9" style="123"/>
    <col min="5377" max="5377" width="3" style="123" customWidth="1"/>
    <col min="5378" max="5378" width="13.125" style="123" customWidth="1"/>
    <col min="5379" max="5379" width="19.875" style="123" customWidth="1"/>
    <col min="5380" max="5380" width="5.625" style="123" customWidth="1"/>
    <col min="5381" max="5381" width="6.5" style="123" customWidth="1"/>
    <col min="5382" max="5382" width="7.875" style="123" customWidth="1"/>
    <col min="5383" max="5383" width="13.125" style="123" customWidth="1"/>
    <col min="5384" max="5384" width="19.875" style="123" customWidth="1"/>
    <col min="5385" max="5385" width="6" style="123" customWidth="1"/>
    <col min="5386" max="5386" width="6.25" style="123" customWidth="1"/>
    <col min="5387" max="5387" width="7.875" style="123" customWidth="1"/>
    <col min="5388" max="5388" width="13.125" style="123" customWidth="1"/>
    <col min="5389" max="5389" width="19.875" style="123" customWidth="1"/>
    <col min="5390" max="5390" width="6.75" style="123" customWidth="1"/>
    <col min="5391" max="5391" width="6.875" style="123" customWidth="1"/>
    <col min="5392" max="5392" width="7.875" style="123" customWidth="1"/>
    <col min="5393" max="5626" width="9" style="123" customWidth="1"/>
    <col min="5627" max="5632" width="9" style="123"/>
    <col min="5633" max="5633" width="3" style="123" customWidth="1"/>
    <col min="5634" max="5634" width="13.125" style="123" customWidth="1"/>
    <col min="5635" max="5635" width="19.875" style="123" customWidth="1"/>
    <col min="5636" max="5636" width="5.625" style="123" customWidth="1"/>
    <col min="5637" max="5637" width="6.5" style="123" customWidth="1"/>
    <col min="5638" max="5638" width="7.875" style="123" customWidth="1"/>
    <col min="5639" max="5639" width="13.125" style="123" customWidth="1"/>
    <col min="5640" max="5640" width="19.875" style="123" customWidth="1"/>
    <col min="5641" max="5641" width="6" style="123" customWidth="1"/>
    <col min="5642" max="5642" width="6.25" style="123" customWidth="1"/>
    <col min="5643" max="5643" width="7.875" style="123" customWidth="1"/>
    <col min="5644" max="5644" width="13.125" style="123" customWidth="1"/>
    <col min="5645" max="5645" width="19.875" style="123" customWidth="1"/>
    <col min="5646" max="5646" width="6.75" style="123" customWidth="1"/>
    <col min="5647" max="5647" width="6.875" style="123" customWidth="1"/>
    <col min="5648" max="5648" width="7.875" style="123" customWidth="1"/>
    <col min="5649" max="5882" width="9" style="123" customWidth="1"/>
    <col min="5883" max="5888" width="9" style="123"/>
    <col min="5889" max="5889" width="3" style="123" customWidth="1"/>
    <col min="5890" max="5890" width="13.125" style="123" customWidth="1"/>
    <col min="5891" max="5891" width="19.875" style="123" customWidth="1"/>
    <col min="5892" max="5892" width="5.625" style="123" customWidth="1"/>
    <col min="5893" max="5893" width="6.5" style="123" customWidth="1"/>
    <col min="5894" max="5894" width="7.875" style="123" customWidth="1"/>
    <col min="5895" max="5895" width="13.125" style="123" customWidth="1"/>
    <col min="5896" max="5896" width="19.875" style="123" customWidth="1"/>
    <col min="5897" max="5897" width="6" style="123" customWidth="1"/>
    <col min="5898" max="5898" width="6.25" style="123" customWidth="1"/>
    <col min="5899" max="5899" width="7.875" style="123" customWidth="1"/>
    <col min="5900" max="5900" width="13.125" style="123" customWidth="1"/>
    <col min="5901" max="5901" width="19.875" style="123" customWidth="1"/>
    <col min="5902" max="5902" width="6.75" style="123" customWidth="1"/>
    <col min="5903" max="5903" width="6.875" style="123" customWidth="1"/>
    <col min="5904" max="5904" width="7.875" style="123" customWidth="1"/>
    <col min="5905" max="6138" width="9" style="123" customWidth="1"/>
    <col min="6139" max="6144" width="9" style="123"/>
    <col min="6145" max="6145" width="3" style="123" customWidth="1"/>
    <col min="6146" max="6146" width="13.125" style="123" customWidth="1"/>
    <col min="6147" max="6147" width="19.875" style="123" customWidth="1"/>
    <col min="6148" max="6148" width="5.625" style="123" customWidth="1"/>
    <col min="6149" max="6149" width="6.5" style="123" customWidth="1"/>
    <col min="6150" max="6150" width="7.875" style="123" customWidth="1"/>
    <col min="6151" max="6151" width="13.125" style="123" customWidth="1"/>
    <col min="6152" max="6152" width="19.875" style="123" customWidth="1"/>
    <col min="6153" max="6153" width="6" style="123" customWidth="1"/>
    <col min="6154" max="6154" width="6.25" style="123" customWidth="1"/>
    <col min="6155" max="6155" width="7.875" style="123" customWidth="1"/>
    <col min="6156" max="6156" width="13.125" style="123" customWidth="1"/>
    <col min="6157" max="6157" width="19.875" style="123" customWidth="1"/>
    <col min="6158" max="6158" width="6.75" style="123" customWidth="1"/>
    <col min="6159" max="6159" width="6.875" style="123" customWidth="1"/>
    <col min="6160" max="6160" width="7.875" style="123" customWidth="1"/>
    <col min="6161" max="6394" width="9" style="123" customWidth="1"/>
    <col min="6395" max="6400" width="9" style="123"/>
    <col min="6401" max="6401" width="3" style="123" customWidth="1"/>
    <col min="6402" max="6402" width="13.125" style="123" customWidth="1"/>
    <col min="6403" max="6403" width="19.875" style="123" customWidth="1"/>
    <col min="6404" max="6404" width="5.625" style="123" customWidth="1"/>
    <col min="6405" max="6405" width="6.5" style="123" customWidth="1"/>
    <col min="6406" max="6406" width="7.875" style="123" customWidth="1"/>
    <col min="6407" max="6407" width="13.125" style="123" customWidth="1"/>
    <col min="6408" max="6408" width="19.875" style="123" customWidth="1"/>
    <col min="6409" max="6409" width="6" style="123" customWidth="1"/>
    <col min="6410" max="6410" width="6.25" style="123" customWidth="1"/>
    <col min="6411" max="6411" width="7.875" style="123" customWidth="1"/>
    <col min="6412" max="6412" width="13.125" style="123" customWidth="1"/>
    <col min="6413" max="6413" width="19.875" style="123" customWidth="1"/>
    <col min="6414" max="6414" width="6.75" style="123" customWidth="1"/>
    <col min="6415" max="6415" width="6.875" style="123" customWidth="1"/>
    <col min="6416" max="6416" width="7.875" style="123" customWidth="1"/>
    <col min="6417" max="6650" width="9" style="123" customWidth="1"/>
    <col min="6651" max="6656" width="9" style="123"/>
    <col min="6657" max="6657" width="3" style="123" customWidth="1"/>
    <col min="6658" max="6658" width="13.125" style="123" customWidth="1"/>
    <col min="6659" max="6659" width="19.875" style="123" customWidth="1"/>
    <col min="6660" max="6660" width="5.625" style="123" customWidth="1"/>
    <col min="6661" max="6661" width="6.5" style="123" customWidth="1"/>
    <col min="6662" max="6662" width="7.875" style="123" customWidth="1"/>
    <col min="6663" max="6663" width="13.125" style="123" customWidth="1"/>
    <col min="6664" max="6664" width="19.875" style="123" customWidth="1"/>
    <col min="6665" max="6665" width="6" style="123" customWidth="1"/>
    <col min="6666" max="6666" width="6.25" style="123" customWidth="1"/>
    <col min="6667" max="6667" width="7.875" style="123" customWidth="1"/>
    <col min="6668" max="6668" width="13.125" style="123" customWidth="1"/>
    <col min="6669" max="6669" width="19.875" style="123" customWidth="1"/>
    <col min="6670" max="6670" width="6.75" style="123" customWidth="1"/>
    <col min="6671" max="6671" width="6.875" style="123" customWidth="1"/>
    <col min="6672" max="6672" width="7.875" style="123" customWidth="1"/>
    <col min="6673" max="6906" width="9" style="123" customWidth="1"/>
    <col min="6907" max="6912" width="9" style="123"/>
    <col min="6913" max="6913" width="3" style="123" customWidth="1"/>
    <col min="6914" max="6914" width="13.125" style="123" customWidth="1"/>
    <col min="6915" max="6915" width="19.875" style="123" customWidth="1"/>
    <col min="6916" max="6916" width="5.625" style="123" customWidth="1"/>
    <col min="6917" max="6917" width="6.5" style="123" customWidth="1"/>
    <col min="6918" max="6918" width="7.875" style="123" customWidth="1"/>
    <col min="6919" max="6919" width="13.125" style="123" customWidth="1"/>
    <col min="6920" max="6920" width="19.875" style="123" customWidth="1"/>
    <col min="6921" max="6921" width="6" style="123" customWidth="1"/>
    <col min="6922" max="6922" width="6.25" style="123" customWidth="1"/>
    <col min="6923" max="6923" width="7.875" style="123" customWidth="1"/>
    <col min="6924" max="6924" width="13.125" style="123" customWidth="1"/>
    <col min="6925" max="6925" width="19.875" style="123" customWidth="1"/>
    <col min="6926" max="6926" width="6.75" style="123" customWidth="1"/>
    <col min="6927" max="6927" width="6.875" style="123" customWidth="1"/>
    <col min="6928" max="6928" width="7.875" style="123" customWidth="1"/>
    <col min="6929" max="7162" width="9" style="123" customWidth="1"/>
    <col min="7163" max="7168" width="9" style="123"/>
    <col min="7169" max="7169" width="3" style="123" customWidth="1"/>
    <col min="7170" max="7170" width="13.125" style="123" customWidth="1"/>
    <col min="7171" max="7171" width="19.875" style="123" customWidth="1"/>
    <col min="7172" max="7172" width="5.625" style="123" customWidth="1"/>
    <col min="7173" max="7173" width="6.5" style="123" customWidth="1"/>
    <col min="7174" max="7174" width="7.875" style="123" customWidth="1"/>
    <col min="7175" max="7175" width="13.125" style="123" customWidth="1"/>
    <col min="7176" max="7176" width="19.875" style="123" customWidth="1"/>
    <col min="7177" max="7177" width="6" style="123" customWidth="1"/>
    <col min="7178" max="7178" width="6.25" style="123" customWidth="1"/>
    <col min="7179" max="7179" width="7.875" style="123" customWidth="1"/>
    <col min="7180" max="7180" width="13.125" style="123" customWidth="1"/>
    <col min="7181" max="7181" width="19.875" style="123" customWidth="1"/>
    <col min="7182" max="7182" width="6.75" style="123" customWidth="1"/>
    <col min="7183" max="7183" width="6.875" style="123" customWidth="1"/>
    <col min="7184" max="7184" width="7.875" style="123" customWidth="1"/>
    <col min="7185" max="7418" width="9" style="123" customWidth="1"/>
    <col min="7419" max="7424" width="9" style="123"/>
    <col min="7425" max="7425" width="3" style="123" customWidth="1"/>
    <col min="7426" max="7426" width="13.125" style="123" customWidth="1"/>
    <col min="7427" max="7427" width="19.875" style="123" customWidth="1"/>
    <col min="7428" max="7428" width="5.625" style="123" customWidth="1"/>
    <col min="7429" max="7429" width="6.5" style="123" customWidth="1"/>
    <col min="7430" max="7430" width="7.875" style="123" customWidth="1"/>
    <col min="7431" max="7431" width="13.125" style="123" customWidth="1"/>
    <col min="7432" max="7432" width="19.875" style="123" customWidth="1"/>
    <col min="7433" max="7433" width="6" style="123" customWidth="1"/>
    <col min="7434" max="7434" width="6.25" style="123" customWidth="1"/>
    <col min="7435" max="7435" width="7.875" style="123" customWidth="1"/>
    <col min="7436" max="7436" width="13.125" style="123" customWidth="1"/>
    <col min="7437" max="7437" width="19.875" style="123" customWidth="1"/>
    <col min="7438" max="7438" width="6.75" style="123" customWidth="1"/>
    <col min="7439" max="7439" width="6.875" style="123" customWidth="1"/>
    <col min="7440" max="7440" width="7.875" style="123" customWidth="1"/>
    <col min="7441" max="7674" width="9" style="123" customWidth="1"/>
    <col min="7675" max="7680" width="9" style="123"/>
    <col min="7681" max="7681" width="3" style="123" customWidth="1"/>
    <col min="7682" max="7682" width="13.125" style="123" customWidth="1"/>
    <col min="7683" max="7683" width="19.875" style="123" customWidth="1"/>
    <col min="7684" max="7684" width="5.625" style="123" customWidth="1"/>
    <col min="7685" max="7685" width="6.5" style="123" customWidth="1"/>
    <col min="7686" max="7686" width="7.875" style="123" customWidth="1"/>
    <col min="7687" max="7687" width="13.125" style="123" customWidth="1"/>
    <col min="7688" max="7688" width="19.875" style="123" customWidth="1"/>
    <col min="7689" max="7689" width="6" style="123" customWidth="1"/>
    <col min="7690" max="7690" width="6.25" style="123" customWidth="1"/>
    <col min="7691" max="7691" width="7.875" style="123" customWidth="1"/>
    <col min="7692" max="7692" width="13.125" style="123" customWidth="1"/>
    <col min="7693" max="7693" width="19.875" style="123" customWidth="1"/>
    <col min="7694" max="7694" width="6.75" style="123" customWidth="1"/>
    <col min="7695" max="7695" width="6.875" style="123" customWidth="1"/>
    <col min="7696" max="7696" width="7.875" style="123" customWidth="1"/>
    <col min="7697" max="7930" width="9" style="123" customWidth="1"/>
    <col min="7931" max="7936" width="9" style="123"/>
    <col min="7937" max="7937" width="3" style="123" customWidth="1"/>
    <col min="7938" max="7938" width="13.125" style="123" customWidth="1"/>
    <col min="7939" max="7939" width="19.875" style="123" customWidth="1"/>
    <col min="7940" max="7940" width="5.625" style="123" customWidth="1"/>
    <col min="7941" max="7941" width="6.5" style="123" customWidth="1"/>
    <col min="7942" max="7942" width="7.875" style="123" customWidth="1"/>
    <col min="7943" max="7943" width="13.125" style="123" customWidth="1"/>
    <col min="7944" max="7944" width="19.875" style="123" customWidth="1"/>
    <col min="7945" max="7945" width="6" style="123" customWidth="1"/>
    <col min="7946" max="7946" width="6.25" style="123" customWidth="1"/>
    <col min="7947" max="7947" width="7.875" style="123" customWidth="1"/>
    <col min="7948" max="7948" width="13.125" style="123" customWidth="1"/>
    <col min="7949" max="7949" width="19.875" style="123" customWidth="1"/>
    <col min="7950" max="7950" width="6.75" style="123" customWidth="1"/>
    <col min="7951" max="7951" width="6.875" style="123" customWidth="1"/>
    <col min="7952" max="7952" width="7.875" style="123" customWidth="1"/>
    <col min="7953" max="8186" width="9" style="123" customWidth="1"/>
    <col min="8187" max="8192" width="9" style="123"/>
    <col min="8193" max="8193" width="3" style="123" customWidth="1"/>
    <col min="8194" max="8194" width="13.125" style="123" customWidth="1"/>
    <col min="8195" max="8195" width="19.875" style="123" customWidth="1"/>
    <col min="8196" max="8196" width="5.625" style="123" customWidth="1"/>
    <col min="8197" max="8197" width="6.5" style="123" customWidth="1"/>
    <col min="8198" max="8198" width="7.875" style="123" customWidth="1"/>
    <col min="8199" max="8199" width="13.125" style="123" customWidth="1"/>
    <col min="8200" max="8200" width="19.875" style="123" customWidth="1"/>
    <col min="8201" max="8201" width="6" style="123" customWidth="1"/>
    <col min="8202" max="8202" width="6.25" style="123" customWidth="1"/>
    <col min="8203" max="8203" width="7.875" style="123" customWidth="1"/>
    <col min="8204" max="8204" width="13.125" style="123" customWidth="1"/>
    <col min="8205" max="8205" width="19.875" style="123" customWidth="1"/>
    <col min="8206" max="8206" width="6.75" style="123" customWidth="1"/>
    <col min="8207" max="8207" width="6.875" style="123" customWidth="1"/>
    <col min="8208" max="8208" width="7.875" style="123" customWidth="1"/>
    <col min="8209" max="8442" width="9" style="123" customWidth="1"/>
    <col min="8443" max="8448" width="9" style="123"/>
    <col min="8449" max="8449" width="3" style="123" customWidth="1"/>
    <col min="8450" max="8450" width="13.125" style="123" customWidth="1"/>
    <col min="8451" max="8451" width="19.875" style="123" customWidth="1"/>
    <col min="8452" max="8452" width="5.625" style="123" customWidth="1"/>
    <col min="8453" max="8453" width="6.5" style="123" customWidth="1"/>
    <col min="8454" max="8454" width="7.875" style="123" customWidth="1"/>
    <col min="8455" max="8455" width="13.125" style="123" customWidth="1"/>
    <col min="8456" max="8456" width="19.875" style="123" customWidth="1"/>
    <col min="8457" max="8457" width="6" style="123" customWidth="1"/>
    <col min="8458" max="8458" width="6.25" style="123" customWidth="1"/>
    <col min="8459" max="8459" width="7.875" style="123" customWidth="1"/>
    <col min="8460" max="8460" width="13.125" style="123" customWidth="1"/>
    <col min="8461" max="8461" width="19.875" style="123" customWidth="1"/>
    <col min="8462" max="8462" width="6.75" style="123" customWidth="1"/>
    <col min="8463" max="8463" width="6.875" style="123" customWidth="1"/>
    <col min="8464" max="8464" width="7.875" style="123" customWidth="1"/>
    <col min="8465" max="8698" width="9" style="123" customWidth="1"/>
    <col min="8699" max="8704" width="9" style="123"/>
    <col min="8705" max="8705" width="3" style="123" customWidth="1"/>
    <col min="8706" max="8706" width="13.125" style="123" customWidth="1"/>
    <col min="8707" max="8707" width="19.875" style="123" customWidth="1"/>
    <col min="8708" max="8708" width="5.625" style="123" customWidth="1"/>
    <col min="8709" max="8709" width="6.5" style="123" customWidth="1"/>
    <col min="8710" max="8710" width="7.875" style="123" customWidth="1"/>
    <col min="8711" max="8711" width="13.125" style="123" customWidth="1"/>
    <col min="8712" max="8712" width="19.875" style="123" customWidth="1"/>
    <col min="8713" max="8713" width="6" style="123" customWidth="1"/>
    <col min="8714" max="8714" width="6.25" style="123" customWidth="1"/>
    <col min="8715" max="8715" width="7.875" style="123" customWidth="1"/>
    <col min="8716" max="8716" width="13.125" style="123" customWidth="1"/>
    <col min="8717" max="8717" width="19.875" style="123" customWidth="1"/>
    <col min="8718" max="8718" width="6.75" style="123" customWidth="1"/>
    <col min="8719" max="8719" width="6.875" style="123" customWidth="1"/>
    <col min="8720" max="8720" width="7.875" style="123" customWidth="1"/>
    <col min="8721" max="8954" width="9" style="123" customWidth="1"/>
    <col min="8955" max="8960" width="9" style="123"/>
    <col min="8961" max="8961" width="3" style="123" customWidth="1"/>
    <col min="8962" max="8962" width="13.125" style="123" customWidth="1"/>
    <col min="8963" max="8963" width="19.875" style="123" customWidth="1"/>
    <col min="8964" max="8964" width="5.625" style="123" customWidth="1"/>
    <col min="8965" max="8965" width="6.5" style="123" customWidth="1"/>
    <col min="8966" max="8966" width="7.875" style="123" customWidth="1"/>
    <col min="8967" max="8967" width="13.125" style="123" customWidth="1"/>
    <col min="8968" max="8968" width="19.875" style="123" customWidth="1"/>
    <col min="8969" max="8969" width="6" style="123" customWidth="1"/>
    <col min="8970" max="8970" width="6.25" style="123" customWidth="1"/>
    <col min="8971" max="8971" width="7.875" style="123" customWidth="1"/>
    <col min="8972" max="8972" width="13.125" style="123" customWidth="1"/>
    <col min="8973" max="8973" width="19.875" style="123" customWidth="1"/>
    <col min="8974" max="8974" width="6.75" style="123" customWidth="1"/>
    <col min="8975" max="8975" width="6.875" style="123" customWidth="1"/>
    <col min="8976" max="8976" width="7.875" style="123" customWidth="1"/>
    <col min="8977" max="9210" width="9" style="123" customWidth="1"/>
    <col min="9211" max="9216" width="9" style="123"/>
    <col min="9217" max="9217" width="3" style="123" customWidth="1"/>
    <col min="9218" max="9218" width="13.125" style="123" customWidth="1"/>
    <col min="9219" max="9219" width="19.875" style="123" customWidth="1"/>
    <col min="9220" max="9220" width="5.625" style="123" customWidth="1"/>
    <col min="9221" max="9221" width="6.5" style="123" customWidth="1"/>
    <col min="9222" max="9222" width="7.875" style="123" customWidth="1"/>
    <col min="9223" max="9223" width="13.125" style="123" customWidth="1"/>
    <col min="9224" max="9224" width="19.875" style="123" customWidth="1"/>
    <col min="9225" max="9225" width="6" style="123" customWidth="1"/>
    <col min="9226" max="9226" width="6.25" style="123" customWidth="1"/>
    <col min="9227" max="9227" width="7.875" style="123" customWidth="1"/>
    <col min="9228" max="9228" width="13.125" style="123" customWidth="1"/>
    <col min="9229" max="9229" width="19.875" style="123" customWidth="1"/>
    <col min="9230" max="9230" width="6.75" style="123" customWidth="1"/>
    <col min="9231" max="9231" width="6.875" style="123" customWidth="1"/>
    <col min="9232" max="9232" width="7.875" style="123" customWidth="1"/>
    <col min="9233" max="9466" width="9" style="123" customWidth="1"/>
    <col min="9467" max="9472" width="9" style="123"/>
    <col min="9473" max="9473" width="3" style="123" customWidth="1"/>
    <col min="9474" max="9474" width="13.125" style="123" customWidth="1"/>
    <col min="9475" max="9475" width="19.875" style="123" customWidth="1"/>
    <col min="9476" max="9476" width="5.625" style="123" customWidth="1"/>
    <col min="9477" max="9477" width="6.5" style="123" customWidth="1"/>
    <col min="9478" max="9478" width="7.875" style="123" customWidth="1"/>
    <col min="9479" max="9479" width="13.125" style="123" customWidth="1"/>
    <col min="9480" max="9480" width="19.875" style="123" customWidth="1"/>
    <col min="9481" max="9481" width="6" style="123" customWidth="1"/>
    <col min="9482" max="9482" width="6.25" style="123" customWidth="1"/>
    <col min="9483" max="9483" width="7.875" style="123" customWidth="1"/>
    <col min="9484" max="9484" width="13.125" style="123" customWidth="1"/>
    <col min="9485" max="9485" width="19.875" style="123" customWidth="1"/>
    <col min="9486" max="9486" width="6.75" style="123" customWidth="1"/>
    <col min="9487" max="9487" width="6.875" style="123" customWidth="1"/>
    <col min="9488" max="9488" width="7.875" style="123" customWidth="1"/>
    <col min="9489" max="9722" width="9" style="123" customWidth="1"/>
    <col min="9723" max="9728" width="9" style="123"/>
    <col min="9729" max="9729" width="3" style="123" customWidth="1"/>
    <col min="9730" max="9730" width="13.125" style="123" customWidth="1"/>
    <col min="9731" max="9731" width="19.875" style="123" customWidth="1"/>
    <col min="9732" max="9732" width="5.625" style="123" customWidth="1"/>
    <col min="9733" max="9733" width="6.5" style="123" customWidth="1"/>
    <col min="9734" max="9734" width="7.875" style="123" customWidth="1"/>
    <col min="9735" max="9735" width="13.125" style="123" customWidth="1"/>
    <col min="9736" max="9736" width="19.875" style="123" customWidth="1"/>
    <col min="9737" max="9737" width="6" style="123" customWidth="1"/>
    <col min="9738" max="9738" width="6.25" style="123" customWidth="1"/>
    <col min="9739" max="9739" width="7.875" style="123" customWidth="1"/>
    <col min="9740" max="9740" width="13.125" style="123" customWidth="1"/>
    <col min="9741" max="9741" width="19.875" style="123" customWidth="1"/>
    <col min="9742" max="9742" width="6.75" style="123" customWidth="1"/>
    <col min="9743" max="9743" width="6.875" style="123" customWidth="1"/>
    <col min="9744" max="9744" width="7.875" style="123" customWidth="1"/>
    <col min="9745" max="9978" width="9" style="123" customWidth="1"/>
    <col min="9979" max="9984" width="9" style="123"/>
    <col min="9985" max="9985" width="3" style="123" customWidth="1"/>
    <col min="9986" max="9986" width="13.125" style="123" customWidth="1"/>
    <col min="9987" max="9987" width="19.875" style="123" customWidth="1"/>
    <col min="9988" max="9988" width="5.625" style="123" customWidth="1"/>
    <col min="9989" max="9989" width="6.5" style="123" customWidth="1"/>
    <col min="9990" max="9990" width="7.875" style="123" customWidth="1"/>
    <col min="9991" max="9991" width="13.125" style="123" customWidth="1"/>
    <col min="9992" max="9992" width="19.875" style="123" customWidth="1"/>
    <col min="9993" max="9993" width="6" style="123" customWidth="1"/>
    <col min="9994" max="9994" width="6.25" style="123" customWidth="1"/>
    <col min="9995" max="9995" width="7.875" style="123" customWidth="1"/>
    <col min="9996" max="9996" width="13.125" style="123" customWidth="1"/>
    <col min="9997" max="9997" width="19.875" style="123" customWidth="1"/>
    <col min="9998" max="9998" width="6.75" style="123" customWidth="1"/>
    <col min="9999" max="9999" width="6.875" style="123" customWidth="1"/>
    <col min="10000" max="10000" width="7.875" style="123" customWidth="1"/>
    <col min="10001" max="10234" width="9" style="123" customWidth="1"/>
    <col min="10235" max="10240" width="9" style="123"/>
    <col min="10241" max="10241" width="3" style="123" customWidth="1"/>
    <col min="10242" max="10242" width="13.125" style="123" customWidth="1"/>
    <col min="10243" max="10243" width="19.875" style="123" customWidth="1"/>
    <col min="10244" max="10244" width="5.625" style="123" customWidth="1"/>
    <col min="10245" max="10245" width="6.5" style="123" customWidth="1"/>
    <col min="10246" max="10246" width="7.875" style="123" customWidth="1"/>
    <col min="10247" max="10247" width="13.125" style="123" customWidth="1"/>
    <col min="10248" max="10248" width="19.875" style="123" customWidth="1"/>
    <col min="10249" max="10249" width="6" style="123" customWidth="1"/>
    <col min="10250" max="10250" width="6.25" style="123" customWidth="1"/>
    <col min="10251" max="10251" width="7.875" style="123" customWidth="1"/>
    <col min="10252" max="10252" width="13.125" style="123" customWidth="1"/>
    <col min="10253" max="10253" width="19.875" style="123" customWidth="1"/>
    <col min="10254" max="10254" width="6.75" style="123" customWidth="1"/>
    <col min="10255" max="10255" width="6.875" style="123" customWidth="1"/>
    <col min="10256" max="10256" width="7.875" style="123" customWidth="1"/>
    <col min="10257" max="10490" width="9" style="123" customWidth="1"/>
    <col min="10491" max="10496" width="9" style="123"/>
    <col min="10497" max="10497" width="3" style="123" customWidth="1"/>
    <col min="10498" max="10498" width="13.125" style="123" customWidth="1"/>
    <col min="10499" max="10499" width="19.875" style="123" customWidth="1"/>
    <col min="10500" max="10500" width="5.625" style="123" customWidth="1"/>
    <col min="10501" max="10501" width="6.5" style="123" customWidth="1"/>
    <col min="10502" max="10502" width="7.875" style="123" customWidth="1"/>
    <col min="10503" max="10503" width="13.125" style="123" customWidth="1"/>
    <col min="10504" max="10504" width="19.875" style="123" customWidth="1"/>
    <col min="10505" max="10505" width="6" style="123" customWidth="1"/>
    <col min="10506" max="10506" width="6.25" style="123" customWidth="1"/>
    <col min="10507" max="10507" width="7.875" style="123" customWidth="1"/>
    <col min="10508" max="10508" width="13.125" style="123" customWidth="1"/>
    <col min="10509" max="10509" width="19.875" style="123" customWidth="1"/>
    <col min="10510" max="10510" width="6.75" style="123" customWidth="1"/>
    <col min="10511" max="10511" width="6.875" style="123" customWidth="1"/>
    <col min="10512" max="10512" width="7.875" style="123" customWidth="1"/>
    <col min="10513" max="10746" width="9" style="123" customWidth="1"/>
    <col min="10747" max="10752" width="9" style="123"/>
    <col min="10753" max="10753" width="3" style="123" customWidth="1"/>
    <col min="10754" max="10754" width="13.125" style="123" customWidth="1"/>
    <col min="10755" max="10755" width="19.875" style="123" customWidth="1"/>
    <col min="10756" max="10756" width="5.625" style="123" customWidth="1"/>
    <col min="10757" max="10757" width="6.5" style="123" customWidth="1"/>
    <col min="10758" max="10758" width="7.875" style="123" customWidth="1"/>
    <col min="10759" max="10759" width="13.125" style="123" customWidth="1"/>
    <col min="10760" max="10760" width="19.875" style="123" customWidth="1"/>
    <col min="10761" max="10761" width="6" style="123" customWidth="1"/>
    <col min="10762" max="10762" width="6.25" style="123" customWidth="1"/>
    <col min="10763" max="10763" width="7.875" style="123" customWidth="1"/>
    <col min="10764" max="10764" width="13.125" style="123" customWidth="1"/>
    <col min="10765" max="10765" width="19.875" style="123" customWidth="1"/>
    <col min="10766" max="10766" width="6.75" style="123" customWidth="1"/>
    <col min="10767" max="10767" width="6.875" style="123" customWidth="1"/>
    <col min="10768" max="10768" width="7.875" style="123" customWidth="1"/>
    <col min="10769" max="11002" width="9" style="123" customWidth="1"/>
    <col min="11003" max="11008" width="9" style="123"/>
    <col min="11009" max="11009" width="3" style="123" customWidth="1"/>
    <col min="11010" max="11010" width="13.125" style="123" customWidth="1"/>
    <col min="11011" max="11011" width="19.875" style="123" customWidth="1"/>
    <col min="11012" max="11012" width="5.625" style="123" customWidth="1"/>
    <col min="11013" max="11013" width="6.5" style="123" customWidth="1"/>
    <col min="11014" max="11014" width="7.875" style="123" customWidth="1"/>
    <col min="11015" max="11015" width="13.125" style="123" customWidth="1"/>
    <col min="11016" max="11016" width="19.875" style="123" customWidth="1"/>
    <col min="11017" max="11017" width="6" style="123" customWidth="1"/>
    <col min="11018" max="11018" width="6.25" style="123" customWidth="1"/>
    <col min="11019" max="11019" width="7.875" style="123" customWidth="1"/>
    <col min="11020" max="11020" width="13.125" style="123" customWidth="1"/>
    <col min="11021" max="11021" width="19.875" style="123" customWidth="1"/>
    <col min="11022" max="11022" width="6.75" style="123" customWidth="1"/>
    <col min="11023" max="11023" width="6.875" style="123" customWidth="1"/>
    <col min="11024" max="11024" width="7.875" style="123" customWidth="1"/>
    <col min="11025" max="11258" width="9" style="123" customWidth="1"/>
    <col min="11259" max="11264" width="9" style="123"/>
    <col min="11265" max="11265" width="3" style="123" customWidth="1"/>
    <col min="11266" max="11266" width="13.125" style="123" customWidth="1"/>
    <col min="11267" max="11267" width="19.875" style="123" customWidth="1"/>
    <col min="11268" max="11268" width="5.625" style="123" customWidth="1"/>
    <col min="11269" max="11269" width="6.5" style="123" customWidth="1"/>
    <col min="11270" max="11270" width="7.875" style="123" customWidth="1"/>
    <col min="11271" max="11271" width="13.125" style="123" customWidth="1"/>
    <col min="11272" max="11272" width="19.875" style="123" customWidth="1"/>
    <col min="11273" max="11273" width="6" style="123" customWidth="1"/>
    <col min="11274" max="11274" width="6.25" style="123" customWidth="1"/>
    <col min="11275" max="11275" width="7.875" style="123" customWidth="1"/>
    <col min="11276" max="11276" width="13.125" style="123" customWidth="1"/>
    <col min="11277" max="11277" width="19.875" style="123" customWidth="1"/>
    <col min="11278" max="11278" width="6.75" style="123" customWidth="1"/>
    <col min="11279" max="11279" width="6.875" style="123" customWidth="1"/>
    <col min="11280" max="11280" width="7.875" style="123" customWidth="1"/>
    <col min="11281" max="11514" width="9" style="123" customWidth="1"/>
    <col min="11515" max="11520" width="9" style="123"/>
    <col min="11521" max="11521" width="3" style="123" customWidth="1"/>
    <col min="11522" max="11522" width="13.125" style="123" customWidth="1"/>
    <col min="11523" max="11523" width="19.875" style="123" customWidth="1"/>
    <col min="11524" max="11524" width="5.625" style="123" customWidth="1"/>
    <col min="11525" max="11525" width="6.5" style="123" customWidth="1"/>
    <col min="11526" max="11526" width="7.875" style="123" customWidth="1"/>
    <col min="11527" max="11527" width="13.125" style="123" customWidth="1"/>
    <col min="11528" max="11528" width="19.875" style="123" customWidth="1"/>
    <col min="11529" max="11529" width="6" style="123" customWidth="1"/>
    <col min="11530" max="11530" width="6.25" style="123" customWidth="1"/>
    <col min="11531" max="11531" width="7.875" style="123" customWidth="1"/>
    <col min="11532" max="11532" width="13.125" style="123" customWidth="1"/>
    <col min="11533" max="11533" width="19.875" style="123" customWidth="1"/>
    <col min="11534" max="11534" width="6.75" style="123" customWidth="1"/>
    <col min="11535" max="11535" width="6.875" style="123" customWidth="1"/>
    <col min="11536" max="11536" width="7.875" style="123" customWidth="1"/>
    <col min="11537" max="11770" width="9" style="123" customWidth="1"/>
    <col min="11771" max="11776" width="9" style="123"/>
    <col min="11777" max="11777" width="3" style="123" customWidth="1"/>
    <col min="11778" max="11778" width="13.125" style="123" customWidth="1"/>
    <col min="11779" max="11779" width="19.875" style="123" customWidth="1"/>
    <col min="11780" max="11780" width="5.625" style="123" customWidth="1"/>
    <col min="11781" max="11781" width="6.5" style="123" customWidth="1"/>
    <col min="11782" max="11782" width="7.875" style="123" customWidth="1"/>
    <col min="11783" max="11783" width="13.125" style="123" customWidth="1"/>
    <col min="11784" max="11784" width="19.875" style="123" customWidth="1"/>
    <col min="11785" max="11785" width="6" style="123" customWidth="1"/>
    <col min="11786" max="11786" width="6.25" style="123" customWidth="1"/>
    <col min="11787" max="11787" width="7.875" style="123" customWidth="1"/>
    <col min="11788" max="11788" width="13.125" style="123" customWidth="1"/>
    <col min="11789" max="11789" width="19.875" style="123" customWidth="1"/>
    <col min="11790" max="11790" width="6.75" style="123" customWidth="1"/>
    <col min="11791" max="11791" width="6.875" style="123" customWidth="1"/>
    <col min="11792" max="11792" width="7.875" style="123" customWidth="1"/>
    <col min="11793" max="12026" width="9" style="123" customWidth="1"/>
    <col min="12027" max="12032" width="9" style="123"/>
    <col min="12033" max="12033" width="3" style="123" customWidth="1"/>
    <col min="12034" max="12034" width="13.125" style="123" customWidth="1"/>
    <col min="12035" max="12035" width="19.875" style="123" customWidth="1"/>
    <col min="12036" max="12036" width="5.625" style="123" customWidth="1"/>
    <col min="12037" max="12037" width="6.5" style="123" customWidth="1"/>
    <col min="12038" max="12038" width="7.875" style="123" customWidth="1"/>
    <col min="12039" max="12039" width="13.125" style="123" customWidth="1"/>
    <col min="12040" max="12040" width="19.875" style="123" customWidth="1"/>
    <col min="12041" max="12041" width="6" style="123" customWidth="1"/>
    <col min="12042" max="12042" width="6.25" style="123" customWidth="1"/>
    <col min="12043" max="12043" width="7.875" style="123" customWidth="1"/>
    <col min="12044" max="12044" width="13.125" style="123" customWidth="1"/>
    <col min="12045" max="12045" width="19.875" style="123" customWidth="1"/>
    <col min="12046" max="12046" width="6.75" style="123" customWidth="1"/>
    <col min="12047" max="12047" width="6.875" style="123" customWidth="1"/>
    <col min="12048" max="12048" width="7.875" style="123" customWidth="1"/>
    <col min="12049" max="12282" width="9" style="123" customWidth="1"/>
    <col min="12283" max="12288" width="9" style="123"/>
    <col min="12289" max="12289" width="3" style="123" customWidth="1"/>
    <col min="12290" max="12290" width="13.125" style="123" customWidth="1"/>
    <col min="12291" max="12291" width="19.875" style="123" customWidth="1"/>
    <col min="12292" max="12292" width="5.625" style="123" customWidth="1"/>
    <col min="12293" max="12293" width="6.5" style="123" customWidth="1"/>
    <col min="12294" max="12294" width="7.875" style="123" customWidth="1"/>
    <col min="12295" max="12295" width="13.125" style="123" customWidth="1"/>
    <col min="12296" max="12296" width="19.875" style="123" customWidth="1"/>
    <col min="12297" max="12297" width="6" style="123" customWidth="1"/>
    <col min="12298" max="12298" width="6.25" style="123" customWidth="1"/>
    <col min="12299" max="12299" width="7.875" style="123" customWidth="1"/>
    <col min="12300" max="12300" width="13.125" style="123" customWidth="1"/>
    <col min="12301" max="12301" width="19.875" style="123" customWidth="1"/>
    <col min="12302" max="12302" width="6.75" style="123" customWidth="1"/>
    <col min="12303" max="12303" width="6.875" style="123" customWidth="1"/>
    <col min="12304" max="12304" width="7.875" style="123" customWidth="1"/>
    <col min="12305" max="12538" width="9" style="123" customWidth="1"/>
    <col min="12539" max="12544" width="9" style="123"/>
    <col min="12545" max="12545" width="3" style="123" customWidth="1"/>
    <col min="12546" max="12546" width="13.125" style="123" customWidth="1"/>
    <col min="12547" max="12547" width="19.875" style="123" customWidth="1"/>
    <col min="12548" max="12548" width="5.625" style="123" customWidth="1"/>
    <col min="12549" max="12549" width="6.5" style="123" customWidth="1"/>
    <col min="12550" max="12550" width="7.875" style="123" customWidth="1"/>
    <col min="12551" max="12551" width="13.125" style="123" customWidth="1"/>
    <col min="12552" max="12552" width="19.875" style="123" customWidth="1"/>
    <col min="12553" max="12553" width="6" style="123" customWidth="1"/>
    <col min="12554" max="12554" width="6.25" style="123" customWidth="1"/>
    <col min="12555" max="12555" width="7.875" style="123" customWidth="1"/>
    <col min="12556" max="12556" width="13.125" style="123" customWidth="1"/>
    <col min="12557" max="12557" width="19.875" style="123" customWidth="1"/>
    <col min="12558" max="12558" width="6.75" style="123" customWidth="1"/>
    <col min="12559" max="12559" width="6.875" style="123" customWidth="1"/>
    <col min="12560" max="12560" width="7.875" style="123" customWidth="1"/>
    <col min="12561" max="12794" width="9" style="123" customWidth="1"/>
    <col min="12795" max="12800" width="9" style="123"/>
    <col min="12801" max="12801" width="3" style="123" customWidth="1"/>
    <col min="12802" max="12802" width="13.125" style="123" customWidth="1"/>
    <col min="12803" max="12803" width="19.875" style="123" customWidth="1"/>
    <col min="12804" max="12804" width="5.625" style="123" customWidth="1"/>
    <col min="12805" max="12805" width="6.5" style="123" customWidth="1"/>
    <col min="12806" max="12806" width="7.875" style="123" customWidth="1"/>
    <col min="12807" max="12807" width="13.125" style="123" customWidth="1"/>
    <col min="12808" max="12808" width="19.875" style="123" customWidth="1"/>
    <col min="12809" max="12809" width="6" style="123" customWidth="1"/>
    <col min="12810" max="12810" width="6.25" style="123" customWidth="1"/>
    <col min="12811" max="12811" width="7.875" style="123" customWidth="1"/>
    <col min="12812" max="12812" width="13.125" style="123" customWidth="1"/>
    <col min="12813" max="12813" width="19.875" style="123" customWidth="1"/>
    <col min="12814" max="12814" width="6.75" style="123" customWidth="1"/>
    <col min="12815" max="12815" width="6.875" style="123" customWidth="1"/>
    <col min="12816" max="12816" width="7.875" style="123" customWidth="1"/>
    <col min="12817" max="13050" width="9" style="123" customWidth="1"/>
    <col min="13051" max="13056" width="9" style="123"/>
    <col min="13057" max="13057" width="3" style="123" customWidth="1"/>
    <col min="13058" max="13058" width="13.125" style="123" customWidth="1"/>
    <col min="13059" max="13059" width="19.875" style="123" customWidth="1"/>
    <col min="13060" max="13060" width="5.625" style="123" customWidth="1"/>
    <col min="13061" max="13061" width="6.5" style="123" customWidth="1"/>
    <col min="13062" max="13062" width="7.875" style="123" customWidth="1"/>
    <col min="13063" max="13063" width="13.125" style="123" customWidth="1"/>
    <col min="13064" max="13064" width="19.875" style="123" customWidth="1"/>
    <col min="13065" max="13065" width="6" style="123" customWidth="1"/>
    <col min="13066" max="13066" width="6.25" style="123" customWidth="1"/>
    <col min="13067" max="13067" width="7.875" style="123" customWidth="1"/>
    <col min="13068" max="13068" width="13.125" style="123" customWidth="1"/>
    <col min="13069" max="13069" width="19.875" style="123" customWidth="1"/>
    <col min="13070" max="13070" width="6.75" style="123" customWidth="1"/>
    <col min="13071" max="13071" width="6.875" style="123" customWidth="1"/>
    <col min="13072" max="13072" width="7.875" style="123" customWidth="1"/>
    <col min="13073" max="13306" width="9" style="123" customWidth="1"/>
    <col min="13307" max="13312" width="9" style="123"/>
    <col min="13313" max="13313" width="3" style="123" customWidth="1"/>
    <col min="13314" max="13314" width="13.125" style="123" customWidth="1"/>
    <col min="13315" max="13315" width="19.875" style="123" customWidth="1"/>
    <col min="13316" max="13316" width="5.625" style="123" customWidth="1"/>
    <col min="13317" max="13317" width="6.5" style="123" customWidth="1"/>
    <col min="13318" max="13318" width="7.875" style="123" customWidth="1"/>
    <col min="13319" max="13319" width="13.125" style="123" customWidth="1"/>
    <col min="13320" max="13320" width="19.875" style="123" customWidth="1"/>
    <col min="13321" max="13321" width="6" style="123" customWidth="1"/>
    <col min="13322" max="13322" width="6.25" style="123" customWidth="1"/>
    <col min="13323" max="13323" width="7.875" style="123" customWidth="1"/>
    <col min="13324" max="13324" width="13.125" style="123" customWidth="1"/>
    <col min="13325" max="13325" width="19.875" style="123" customWidth="1"/>
    <col min="13326" max="13326" width="6.75" style="123" customWidth="1"/>
    <col min="13327" max="13327" width="6.875" style="123" customWidth="1"/>
    <col min="13328" max="13328" width="7.875" style="123" customWidth="1"/>
    <col min="13329" max="13562" width="9" style="123" customWidth="1"/>
    <col min="13563" max="13568" width="9" style="123"/>
    <col min="13569" max="13569" width="3" style="123" customWidth="1"/>
    <col min="13570" max="13570" width="13.125" style="123" customWidth="1"/>
    <col min="13571" max="13571" width="19.875" style="123" customWidth="1"/>
    <col min="13572" max="13572" width="5.625" style="123" customWidth="1"/>
    <col min="13573" max="13573" width="6.5" style="123" customWidth="1"/>
    <col min="13574" max="13574" width="7.875" style="123" customWidth="1"/>
    <col min="13575" max="13575" width="13.125" style="123" customWidth="1"/>
    <col min="13576" max="13576" width="19.875" style="123" customWidth="1"/>
    <col min="13577" max="13577" width="6" style="123" customWidth="1"/>
    <col min="13578" max="13578" width="6.25" style="123" customWidth="1"/>
    <col min="13579" max="13579" width="7.875" style="123" customWidth="1"/>
    <col min="13580" max="13580" width="13.125" style="123" customWidth="1"/>
    <col min="13581" max="13581" width="19.875" style="123" customWidth="1"/>
    <col min="13582" max="13582" width="6.75" style="123" customWidth="1"/>
    <col min="13583" max="13583" width="6.875" style="123" customWidth="1"/>
    <col min="13584" max="13584" width="7.875" style="123" customWidth="1"/>
    <col min="13585" max="13818" width="9" style="123" customWidth="1"/>
    <col min="13819" max="13824" width="9" style="123"/>
    <col min="13825" max="13825" width="3" style="123" customWidth="1"/>
    <col min="13826" max="13826" width="13.125" style="123" customWidth="1"/>
    <col min="13827" max="13827" width="19.875" style="123" customWidth="1"/>
    <col min="13828" max="13828" width="5.625" style="123" customWidth="1"/>
    <col min="13829" max="13829" width="6.5" style="123" customWidth="1"/>
    <col min="13830" max="13830" width="7.875" style="123" customWidth="1"/>
    <col min="13831" max="13831" width="13.125" style="123" customWidth="1"/>
    <col min="13832" max="13832" width="19.875" style="123" customWidth="1"/>
    <col min="13833" max="13833" width="6" style="123" customWidth="1"/>
    <col min="13834" max="13834" width="6.25" style="123" customWidth="1"/>
    <col min="13835" max="13835" width="7.875" style="123" customWidth="1"/>
    <col min="13836" max="13836" width="13.125" style="123" customWidth="1"/>
    <col min="13837" max="13837" width="19.875" style="123" customWidth="1"/>
    <col min="13838" max="13838" width="6.75" style="123" customWidth="1"/>
    <col min="13839" max="13839" width="6.875" style="123" customWidth="1"/>
    <col min="13840" max="13840" width="7.875" style="123" customWidth="1"/>
    <col min="13841" max="14074" width="9" style="123" customWidth="1"/>
    <col min="14075" max="14080" width="9" style="123"/>
    <col min="14081" max="14081" width="3" style="123" customWidth="1"/>
    <col min="14082" max="14082" width="13.125" style="123" customWidth="1"/>
    <col min="14083" max="14083" width="19.875" style="123" customWidth="1"/>
    <col min="14084" max="14084" width="5.625" style="123" customWidth="1"/>
    <col min="14085" max="14085" width="6.5" style="123" customWidth="1"/>
    <col min="14086" max="14086" width="7.875" style="123" customWidth="1"/>
    <col min="14087" max="14087" width="13.125" style="123" customWidth="1"/>
    <col min="14088" max="14088" width="19.875" style="123" customWidth="1"/>
    <col min="14089" max="14089" width="6" style="123" customWidth="1"/>
    <col min="14090" max="14090" width="6.25" style="123" customWidth="1"/>
    <col min="14091" max="14091" width="7.875" style="123" customWidth="1"/>
    <col min="14092" max="14092" width="13.125" style="123" customWidth="1"/>
    <col min="14093" max="14093" width="19.875" style="123" customWidth="1"/>
    <col min="14094" max="14094" width="6.75" style="123" customWidth="1"/>
    <col min="14095" max="14095" width="6.875" style="123" customWidth="1"/>
    <col min="14096" max="14096" width="7.875" style="123" customWidth="1"/>
    <col min="14097" max="14330" width="9" style="123" customWidth="1"/>
    <col min="14331" max="14336" width="9" style="123"/>
    <col min="14337" max="14337" width="3" style="123" customWidth="1"/>
    <col min="14338" max="14338" width="13.125" style="123" customWidth="1"/>
    <col min="14339" max="14339" width="19.875" style="123" customWidth="1"/>
    <col min="14340" max="14340" width="5.625" style="123" customWidth="1"/>
    <col min="14341" max="14341" width="6.5" style="123" customWidth="1"/>
    <col min="14342" max="14342" width="7.875" style="123" customWidth="1"/>
    <col min="14343" max="14343" width="13.125" style="123" customWidth="1"/>
    <col min="14344" max="14344" width="19.875" style="123" customWidth="1"/>
    <col min="14345" max="14345" width="6" style="123" customWidth="1"/>
    <col min="14346" max="14346" width="6.25" style="123" customWidth="1"/>
    <col min="14347" max="14347" width="7.875" style="123" customWidth="1"/>
    <col min="14348" max="14348" width="13.125" style="123" customWidth="1"/>
    <col min="14349" max="14349" width="19.875" style="123" customWidth="1"/>
    <col min="14350" max="14350" width="6.75" style="123" customWidth="1"/>
    <col min="14351" max="14351" width="6.875" style="123" customWidth="1"/>
    <col min="14352" max="14352" width="7.875" style="123" customWidth="1"/>
    <col min="14353" max="14586" width="9" style="123" customWidth="1"/>
    <col min="14587" max="14592" width="9" style="123"/>
    <col min="14593" max="14593" width="3" style="123" customWidth="1"/>
    <col min="14594" max="14594" width="13.125" style="123" customWidth="1"/>
    <col min="14595" max="14595" width="19.875" style="123" customWidth="1"/>
    <col min="14596" max="14596" width="5.625" style="123" customWidth="1"/>
    <col min="14597" max="14597" width="6.5" style="123" customWidth="1"/>
    <col min="14598" max="14598" width="7.875" style="123" customWidth="1"/>
    <col min="14599" max="14599" width="13.125" style="123" customWidth="1"/>
    <col min="14600" max="14600" width="19.875" style="123" customWidth="1"/>
    <col min="14601" max="14601" width="6" style="123" customWidth="1"/>
    <col min="14602" max="14602" width="6.25" style="123" customWidth="1"/>
    <col min="14603" max="14603" width="7.875" style="123" customWidth="1"/>
    <col min="14604" max="14604" width="13.125" style="123" customWidth="1"/>
    <col min="14605" max="14605" width="19.875" style="123" customWidth="1"/>
    <col min="14606" max="14606" width="6.75" style="123" customWidth="1"/>
    <col min="14607" max="14607" width="6.875" style="123" customWidth="1"/>
    <col min="14608" max="14608" width="7.875" style="123" customWidth="1"/>
    <col min="14609" max="14842" width="9" style="123" customWidth="1"/>
    <col min="14843" max="14848" width="9" style="123"/>
    <col min="14849" max="14849" width="3" style="123" customWidth="1"/>
    <col min="14850" max="14850" width="13.125" style="123" customWidth="1"/>
    <col min="14851" max="14851" width="19.875" style="123" customWidth="1"/>
    <col min="14852" max="14852" width="5.625" style="123" customWidth="1"/>
    <col min="14853" max="14853" width="6.5" style="123" customWidth="1"/>
    <col min="14854" max="14854" width="7.875" style="123" customWidth="1"/>
    <col min="14855" max="14855" width="13.125" style="123" customWidth="1"/>
    <col min="14856" max="14856" width="19.875" style="123" customWidth="1"/>
    <col min="14857" max="14857" width="6" style="123" customWidth="1"/>
    <col min="14858" max="14858" width="6.25" style="123" customWidth="1"/>
    <col min="14859" max="14859" width="7.875" style="123" customWidth="1"/>
    <col min="14860" max="14860" width="13.125" style="123" customWidth="1"/>
    <col min="14861" max="14861" width="19.875" style="123" customWidth="1"/>
    <col min="14862" max="14862" width="6.75" style="123" customWidth="1"/>
    <col min="14863" max="14863" width="6.875" style="123" customWidth="1"/>
    <col min="14864" max="14864" width="7.875" style="123" customWidth="1"/>
    <col min="14865" max="15098" width="9" style="123" customWidth="1"/>
    <col min="15099" max="15104" width="9" style="123"/>
    <col min="15105" max="15105" width="3" style="123" customWidth="1"/>
    <col min="15106" max="15106" width="13.125" style="123" customWidth="1"/>
    <col min="15107" max="15107" width="19.875" style="123" customWidth="1"/>
    <col min="15108" max="15108" width="5.625" style="123" customWidth="1"/>
    <col min="15109" max="15109" width="6.5" style="123" customWidth="1"/>
    <col min="15110" max="15110" width="7.875" style="123" customWidth="1"/>
    <col min="15111" max="15111" width="13.125" style="123" customWidth="1"/>
    <col min="15112" max="15112" width="19.875" style="123" customWidth="1"/>
    <col min="15113" max="15113" width="6" style="123" customWidth="1"/>
    <col min="15114" max="15114" width="6.25" style="123" customWidth="1"/>
    <col min="15115" max="15115" width="7.875" style="123" customWidth="1"/>
    <col min="15116" max="15116" width="13.125" style="123" customWidth="1"/>
    <col min="15117" max="15117" width="19.875" style="123" customWidth="1"/>
    <col min="15118" max="15118" width="6.75" style="123" customWidth="1"/>
    <col min="15119" max="15119" width="6.875" style="123" customWidth="1"/>
    <col min="15120" max="15120" width="7.875" style="123" customWidth="1"/>
    <col min="15121" max="15354" width="9" style="123" customWidth="1"/>
    <col min="15355" max="15360" width="9" style="123"/>
    <col min="15361" max="15361" width="3" style="123" customWidth="1"/>
    <col min="15362" max="15362" width="13.125" style="123" customWidth="1"/>
    <col min="15363" max="15363" width="19.875" style="123" customWidth="1"/>
    <col min="15364" max="15364" width="5.625" style="123" customWidth="1"/>
    <col min="15365" max="15365" width="6.5" style="123" customWidth="1"/>
    <col min="15366" max="15366" width="7.875" style="123" customWidth="1"/>
    <col min="15367" max="15367" width="13.125" style="123" customWidth="1"/>
    <col min="15368" max="15368" width="19.875" style="123" customWidth="1"/>
    <col min="15369" max="15369" width="6" style="123" customWidth="1"/>
    <col min="15370" max="15370" width="6.25" style="123" customWidth="1"/>
    <col min="15371" max="15371" width="7.875" style="123" customWidth="1"/>
    <col min="15372" max="15372" width="13.125" style="123" customWidth="1"/>
    <col min="15373" max="15373" width="19.875" style="123" customWidth="1"/>
    <col min="15374" max="15374" width="6.75" style="123" customWidth="1"/>
    <col min="15375" max="15375" width="6.875" style="123" customWidth="1"/>
    <col min="15376" max="15376" width="7.875" style="123" customWidth="1"/>
    <col min="15377" max="15610" width="9" style="123" customWidth="1"/>
    <col min="15611" max="15616" width="9" style="123"/>
    <col min="15617" max="15617" width="3" style="123" customWidth="1"/>
    <col min="15618" max="15618" width="13.125" style="123" customWidth="1"/>
    <col min="15619" max="15619" width="19.875" style="123" customWidth="1"/>
    <col min="15620" max="15620" width="5.625" style="123" customWidth="1"/>
    <col min="15621" max="15621" width="6.5" style="123" customWidth="1"/>
    <col min="15622" max="15622" width="7.875" style="123" customWidth="1"/>
    <col min="15623" max="15623" width="13.125" style="123" customWidth="1"/>
    <col min="15624" max="15624" width="19.875" style="123" customWidth="1"/>
    <col min="15625" max="15625" width="6" style="123" customWidth="1"/>
    <col min="15626" max="15626" width="6.25" style="123" customWidth="1"/>
    <col min="15627" max="15627" width="7.875" style="123" customWidth="1"/>
    <col min="15628" max="15628" width="13.125" style="123" customWidth="1"/>
    <col min="15629" max="15629" width="19.875" style="123" customWidth="1"/>
    <col min="15630" max="15630" width="6.75" style="123" customWidth="1"/>
    <col min="15631" max="15631" width="6.875" style="123" customWidth="1"/>
    <col min="15632" max="15632" width="7.875" style="123" customWidth="1"/>
    <col min="15633" max="15866" width="9" style="123" customWidth="1"/>
    <col min="15867" max="15872" width="9" style="123"/>
    <col min="15873" max="15873" width="3" style="123" customWidth="1"/>
    <col min="15874" max="15874" width="13.125" style="123" customWidth="1"/>
    <col min="15875" max="15875" width="19.875" style="123" customWidth="1"/>
    <col min="15876" max="15876" width="5.625" style="123" customWidth="1"/>
    <col min="15877" max="15877" width="6.5" style="123" customWidth="1"/>
    <col min="15878" max="15878" width="7.875" style="123" customWidth="1"/>
    <col min="15879" max="15879" width="13.125" style="123" customWidth="1"/>
    <col min="15880" max="15880" width="19.875" style="123" customWidth="1"/>
    <col min="15881" max="15881" width="6" style="123" customWidth="1"/>
    <col min="15882" max="15882" width="6.25" style="123" customWidth="1"/>
    <col min="15883" max="15883" width="7.875" style="123" customWidth="1"/>
    <col min="15884" max="15884" width="13.125" style="123" customWidth="1"/>
    <col min="15885" max="15885" width="19.875" style="123" customWidth="1"/>
    <col min="15886" max="15886" width="6.75" style="123" customWidth="1"/>
    <col min="15887" max="15887" width="6.875" style="123" customWidth="1"/>
    <col min="15888" max="15888" width="7.875" style="123" customWidth="1"/>
    <col min="15889" max="16122" width="9" style="123" customWidth="1"/>
    <col min="16123" max="16128" width="9" style="123"/>
    <col min="16129" max="16129" width="3" style="123" customWidth="1"/>
    <col min="16130" max="16130" width="13.125" style="123" customWidth="1"/>
    <col min="16131" max="16131" width="19.875" style="123" customWidth="1"/>
    <col min="16132" max="16132" width="5.625" style="123" customWidth="1"/>
    <col min="16133" max="16133" width="6.5" style="123" customWidth="1"/>
    <col min="16134" max="16134" width="7.875" style="123" customWidth="1"/>
    <col min="16135" max="16135" width="13.125" style="123" customWidth="1"/>
    <col min="16136" max="16136" width="19.875" style="123" customWidth="1"/>
    <col min="16137" max="16137" width="6" style="123" customWidth="1"/>
    <col min="16138" max="16138" width="6.25" style="123" customWidth="1"/>
    <col min="16139" max="16139" width="7.875" style="123" customWidth="1"/>
    <col min="16140" max="16140" width="13.125" style="123" customWidth="1"/>
    <col min="16141" max="16141" width="19.875" style="123" customWidth="1"/>
    <col min="16142" max="16142" width="6.75" style="123" customWidth="1"/>
    <col min="16143" max="16143" width="6.875" style="123" customWidth="1"/>
    <col min="16144" max="16144" width="7.875" style="123" customWidth="1"/>
    <col min="16145" max="16378" width="9" style="123" customWidth="1"/>
    <col min="16379" max="16384" width="9" style="123"/>
  </cols>
  <sheetData>
    <row r="1" spans="1:250">
      <c r="A1" s="259" t="s">
        <v>120</v>
      </c>
      <c r="B1" s="259"/>
      <c r="C1" s="259"/>
      <c r="D1" s="259"/>
      <c r="E1" s="259"/>
      <c r="F1" s="259"/>
      <c r="G1" s="259"/>
      <c r="H1" s="259"/>
      <c r="I1" s="259"/>
      <c r="J1" s="259"/>
      <c r="K1" s="259"/>
      <c r="L1" s="259"/>
      <c r="M1" s="259"/>
      <c r="N1" s="259"/>
      <c r="O1" s="259"/>
      <c r="P1" s="259"/>
      <c r="Q1" s="122"/>
      <c r="R1" s="122"/>
      <c r="S1" s="122"/>
      <c r="T1" s="122"/>
      <c r="U1" s="122"/>
      <c r="V1" s="122"/>
      <c r="W1" s="122"/>
      <c r="X1" s="122"/>
      <c r="Y1" s="122"/>
      <c r="Z1" s="122"/>
      <c r="AA1" s="122"/>
      <c r="AB1" s="122"/>
      <c r="AC1" s="122"/>
      <c r="AD1" s="122"/>
      <c r="AE1" s="122"/>
      <c r="AF1" s="122"/>
      <c r="AG1" s="122"/>
      <c r="AH1" s="122"/>
      <c r="AI1" s="122"/>
      <c r="AJ1" s="122"/>
      <c r="AK1" s="122"/>
      <c r="AL1" s="122"/>
      <c r="AM1" s="122"/>
      <c r="AN1" s="122"/>
      <c r="AO1" s="122"/>
      <c r="AP1" s="122"/>
      <c r="AQ1" s="122"/>
      <c r="AR1" s="122"/>
      <c r="AS1" s="122"/>
      <c r="AT1" s="122"/>
      <c r="AU1" s="122"/>
      <c r="AV1" s="122"/>
      <c r="AW1" s="122"/>
      <c r="AX1" s="122"/>
      <c r="AY1" s="122"/>
      <c r="AZ1" s="122"/>
      <c r="BA1" s="122"/>
      <c r="BB1" s="122"/>
      <c r="BC1" s="122"/>
      <c r="BD1" s="122"/>
      <c r="BE1" s="122"/>
      <c r="BF1" s="122"/>
      <c r="BG1" s="122"/>
      <c r="BH1" s="122"/>
      <c r="BI1" s="122"/>
      <c r="BJ1" s="122"/>
      <c r="BK1" s="122"/>
      <c r="BL1" s="122"/>
      <c r="BM1" s="122"/>
      <c r="BN1" s="122"/>
      <c r="BO1" s="122"/>
      <c r="BP1" s="122"/>
      <c r="BQ1" s="122"/>
      <c r="BR1" s="122"/>
      <c r="BS1" s="122"/>
      <c r="BT1" s="122"/>
      <c r="BU1" s="122"/>
      <c r="BV1" s="122"/>
      <c r="BW1" s="122"/>
      <c r="BX1" s="122"/>
      <c r="BY1" s="122"/>
      <c r="BZ1" s="122"/>
      <c r="CA1" s="122"/>
      <c r="CB1" s="122"/>
      <c r="CC1" s="122"/>
      <c r="CD1" s="122"/>
      <c r="CE1" s="122"/>
      <c r="CF1" s="122"/>
      <c r="CG1" s="122"/>
      <c r="CH1" s="122"/>
      <c r="CI1" s="122"/>
      <c r="CJ1" s="122"/>
      <c r="CK1" s="122"/>
      <c r="CL1" s="122"/>
      <c r="CM1" s="122"/>
      <c r="CN1" s="122"/>
      <c r="CO1" s="122"/>
      <c r="CP1" s="122"/>
      <c r="CQ1" s="122"/>
      <c r="CR1" s="122"/>
      <c r="CS1" s="122"/>
      <c r="CT1" s="122"/>
      <c r="CU1" s="122"/>
      <c r="CV1" s="122"/>
      <c r="CW1" s="122"/>
      <c r="CX1" s="122"/>
      <c r="CY1" s="122"/>
      <c r="CZ1" s="122"/>
      <c r="DA1" s="122"/>
      <c r="DB1" s="122"/>
      <c r="DC1" s="122"/>
      <c r="DD1" s="122"/>
      <c r="DE1" s="122"/>
      <c r="DF1" s="122"/>
      <c r="DG1" s="122"/>
      <c r="DH1" s="122"/>
      <c r="DI1" s="122"/>
      <c r="DJ1" s="122"/>
      <c r="DK1" s="122"/>
      <c r="DL1" s="122"/>
      <c r="DM1" s="122"/>
      <c r="DN1" s="122"/>
      <c r="DO1" s="122"/>
      <c r="DP1" s="122"/>
      <c r="DQ1" s="122"/>
      <c r="DR1" s="122"/>
      <c r="DS1" s="122"/>
      <c r="DT1" s="122"/>
      <c r="DU1" s="122"/>
      <c r="DV1" s="122"/>
      <c r="DW1" s="122"/>
      <c r="DX1" s="122"/>
      <c r="DY1" s="122"/>
      <c r="DZ1" s="122"/>
      <c r="EA1" s="122"/>
      <c r="EB1" s="122"/>
      <c r="EC1" s="122"/>
      <c r="ED1" s="122"/>
      <c r="EE1" s="122"/>
      <c r="EF1" s="122"/>
      <c r="EG1" s="122"/>
      <c r="EH1" s="122"/>
      <c r="EI1" s="122"/>
      <c r="EJ1" s="122"/>
      <c r="EK1" s="122"/>
      <c r="EL1" s="122"/>
      <c r="EM1" s="122"/>
      <c r="EN1" s="122"/>
      <c r="EO1" s="122"/>
      <c r="EP1" s="122"/>
      <c r="EQ1" s="122"/>
      <c r="ER1" s="122"/>
      <c r="ES1" s="122"/>
      <c r="ET1" s="122"/>
      <c r="EU1" s="122"/>
      <c r="EV1" s="122"/>
      <c r="EW1" s="122"/>
      <c r="EX1" s="122"/>
      <c r="EY1" s="122"/>
      <c r="EZ1" s="122"/>
      <c r="FA1" s="122"/>
      <c r="FB1" s="122"/>
      <c r="FC1" s="122"/>
      <c r="FD1" s="122"/>
      <c r="FE1" s="122"/>
      <c r="FF1" s="122"/>
      <c r="FG1" s="122"/>
      <c r="FH1" s="122"/>
      <c r="FI1" s="122"/>
      <c r="FJ1" s="122"/>
      <c r="FK1" s="122"/>
      <c r="FL1" s="122"/>
      <c r="FM1" s="122"/>
      <c r="FN1" s="122"/>
      <c r="FO1" s="122"/>
      <c r="FP1" s="122"/>
      <c r="FQ1" s="122"/>
      <c r="FR1" s="122"/>
      <c r="FS1" s="122"/>
      <c r="FT1" s="122"/>
      <c r="FU1" s="122"/>
      <c r="FV1" s="122"/>
      <c r="FW1" s="122"/>
      <c r="FX1" s="122"/>
      <c r="FY1" s="122"/>
      <c r="FZ1" s="122"/>
      <c r="GA1" s="122"/>
      <c r="GB1" s="122"/>
      <c r="GC1" s="122"/>
      <c r="GD1" s="122"/>
      <c r="GE1" s="122"/>
      <c r="GF1" s="122"/>
      <c r="GG1" s="122"/>
      <c r="GH1" s="122"/>
      <c r="GI1" s="122"/>
      <c r="GJ1" s="122"/>
      <c r="GK1" s="122"/>
      <c r="GL1" s="122"/>
      <c r="GM1" s="122"/>
      <c r="GN1" s="122"/>
      <c r="GO1" s="122"/>
      <c r="GP1" s="122"/>
      <c r="GQ1" s="122"/>
      <c r="GR1" s="122"/>
      <c r="GS1" s="122"/>
      <c r="GT1" s="122"/>
      <c r="GU1" s="122"/>
      <c r="GV1" s="122"/>
      <c r="GW1" s="122"/>
      <c r="GX1" s="122"/>
      <c r="GY1" s="122"/>
      <c r="GZ1" s="122"/>
      <c r="HA1" s="122"/>
      <c r="HB1" s="122"/>
      <c r="HC1" s="122"/>
      <c r="HD1" s="122"/>
      <c r="HE1" s="122"/>
      <c r="HF1" s="122"/>
      <c r="HG1" s="122"/>
      <c r="HH1" s="122"/>
      <c r="HI1" s="122"/>
      <c r="HJ1" s="122"/>
      <c r="HK1" s="122"/>
      <c r="HL1" s="122"/>
      <c r="HM1" s="122"/>
      <c r="HN1" s="122"/>
      <c r="HO1" s="122"/>
      <c r="HP1" s="122"/>
      <c r="HQ1" s="122"/>
      <c r="HR1" s="122"/>
      <c r="HS1" s="122"/>
      <c r="HT1" s="122"/>
      <c r="HU1" s="122"/>
      <c r="HV1" s="122"/>
      <c r="HW1" s="122"/>
      <c r="HX1" s="122"/>
      <c r="HY1" s="122"/>
      <c r="HZ1" s="122"/>
      <c r="IA1" s="122"/>
      <c r="IB1" s="122"/>
      <c r="IC1" s="122"/>
      <c r="ID1" s="122"/>
      <c r="IE1" s="122"/>
      <c r="IF1" s="122"/>
      <c r="IG1" s="122"/>
      <c r="IH1" s="122"/>
      <c r="II1" s="122"/>
      <c r="IJ1" s="122"/>
      <c r="IK1" s="122"/>
      <c r="IL1" s="122"/>
      <c r="IM1" s="122"/>
      <c r="IN1" s="122"/>
      <c r="IO1" s="122"/>
      <c r="IP1" s="122"/>
    </row>
    <row r="2" spans="1:250">
      <c r="A2" s="259"/>
      <c r="B2" s="259"/>
      <c r="C2" s="259"/>
      <c r="D2" s="259"/>
      <c r="E2" s="259"/>
      <c r="F2" s="259"/>
      <c r="G2" s="259"/>
      <c r="H2" s="259"/>
      <c r="I2" s="259"/>
      <c r="J2" s="259"/>
      <c r="K2" s="259"/>
      <c r="L2" s="259"/>
      <c r="M2" s="259"/>
      <c r="N2" s="259"/>
      <c r="O2" s="259"/>
      <c r="P2" s="259"/>
      <c r="Q2" s="122"/>
      <c r="R2" s="122"/>
      <c r="S2" s="122"/>
      <c r="T2" s="122"/>
      <c r="U2" s="122"/>
      <c r="V2" s="122"/>
      <c r="W2" s="122"/>
      <c r="X2" s="122"/>
      <c r="Y2" s="122"/>
      <c r="Z2" s="122"/>
      <c r="AA2" s="122"/>
      <c r="AB2" s="122"/>
      <c r="AC2" s="122"/>
      <c r="AD2" s="122"/>
      <c r="AE2" s="122"/>
      <c r="AF2" s="122"/>
      <c r="AG2" s="122"/>
      <c r="AH2" s="122"/>
      <c r="AI2" s="122"/>
      <c r="AJ2" s="122"/>
      <c r="AK2" s="122"/>
      <c r="AL2" s="122"/>
      <c r="AM2" s="122"/>
      <c r="AN2" s="122"/>
      <c r="AO2" s="122"/>
      <c r="AP2" s="122"/>
      <c r="AQ2" s="122"/>
      <c r="AR2" s="122"/>
      <c r="AS2" s="122"/>
      <c r="AT2" s="122"/>
      <c r="AU2" s="122"/>
      <c r="AV2" s="122"/>
      <c r="AW2" s="122"/>
      <c r="AX2" s="122"/>
      <c r="AY2" s="122"/>
      <c r="AZ2" s="122"/>
      <c r="BA2" s="122"/>
      <c r="BB2" s="122"/>
      <c r="BC2" s="122"/>
      <c r="BD2" s="122"/>
      <c r="BE2" s="122"/>
      <c r="BF2" s="122"/>
      <c r="BG2" s="122"/>
      <c r="BH2" s="122"/>
      <c r="BI2" s="122"/>
      <c r="BJ2" s="122"/>
      <c r="BK2" s="122"/>
      <c r="BL2" s="122"/>
      <c r="BM2" s="122"/>
      <c r="BN2" s="122"/>
      <c r="BO2" s="122"/>
      <c r="BP2" s="122"/>
      <c r="BQ2" s="122"/>
      <c r="BR2" s="122"/>
      <c r="BS2" s="122"/>
      <c r="BT2" s="122"/>
      <c r="BU2" s="122"/>
      <c r="BV2" s="122"/>
      <c r="BW2" s="122"/>
      <c r="BX2" s="122"/>
      <c r="BY2" s="122"/>
      <c r="BZ2" s="122"/>
      <c r="CA2" s="122"/>
      <c r="CB2" s="122"/>
      <c r="CC2" s="122"/>
      <c r="CD2" s="122"/>
      <c r="CE2" s="122"/>
      <c r="CF2" s="122"/>
      <c r="CG2" s="122"/>
      <c r="CH2" s="122"/>
      <c r="CI2" s="122"/>
      <c r="CJ2" s="122"/>
      <c r="CK2" s="122"/>
      <c r="CL2" s="122"/>
      <c r="CM2" s="122"/>
      <c r="CN2" s="122"/>
      <c r="CO2" s="122"/>
      <c r="CP2" s="122"/>
      <c r="CQ2" s="122"/>
      <c r="CR2" s="122"/>
      <c r="CS2" s="122"/>
      <c r="CT2" s="122"/>
      <c r="CU2" s="122"/>
      <c r="CV2" s="122"/>
      <c r="CW2" s="122"/>
      <c r="CX2" s="122"/>
      <c r="CY2" s="122"/>
      <c r="CZ2" s="122"/>
      <c r="DA2" s="122"/>
      <c r="DB2" s="122"/>
      <c r="DC2" s="122"/>
      <c r="DD2" s="122"/>
      <c r="DE2" s="122"/>
      <c r="DF2" s="122"/>
      <c r="DG2" s="122"/>
      <c r="DH2" s="122"/>
      <c r="DI2" s="122"/>
      <c r="DJ2" s="122"/>
      <c r="DK2" s="122"/>
      <c r="DL2" s="122"/>
      <c r="DM2" s="122"/>
      <c r="DN2" s="122"/>
      <c r="DO2" s="122"/>
      <c r="DP2" s="122"/>
      <c r="DQ2" s="122"/>
      <c r="DR2" s="122"/>
      <c r="DS2" s="122"/>
      <c r="DT2" s="122"/>
      <c r="DU2" s="122"/>
      <c r="DV2" s="122"/>
      <c r="DW2" s="122"/>
      <c r="DX2" s="122"/>
      <c r="DY2" s="122"/>
      <c r="DZ2" s="122"/>
      <c r="EA2" s="122"/>
      <c r="EB2" s="122"/>
      <c r="EC2" s="122"/>
      <c r="ED2" s="122"/>
      <c r="EE2" s="122"/>
      <c r="EF2" s="122"/>
      <c r="EG2" s="122"/>
      <c r="EH2" s="122"/>
      <c r="EI2" s="122"/>
      <c r="EJ2" s="122"/>
      <c r="EK2" s="122"/>
      <c r="EL2" s="122"/>
      <c r="EM2" s="122"/>
      <c r="EN2" s="122"/>
      <c r="EO2" s="122"/>
      <c r="EP2" s="122"/>
      <c r="EQ2" s="122"/>
      <c r="ER2" s="122"/>
      <c r="ES2" s="122"/>
      <c r="ET2" s="122"/>
      <c r="EU2" s="122"/>
      <c r="EV2" s="122"/>
      <c r="EW2" s="122"/>
      <c r="EX2" s="122"/>
      <c r="EY2" s="122"/>
      <c r="EZ2" s="122"/>
      <c r="FA2" s="122"/>
      <c r="FB2" s="122"/>
      <c r="FC2" s="122"/>
      <c r="FD2" s="122"/>
      <c r="FE2" s="122"/>
      <c r="FF2" s="122"/>
      <c r="FG2" s="122"/>
      <c r="FH2" s="122"/>
      <c r="FI2" s="122"/>
      <c r="FJ2" s="122"/>
      <c r="FK2" s="122"/>
      <c r="FL2" s="122"/>
      <c r="FM2" s="122"/>
      <c r="FN2" s="122"/>
      <c r="FO2" s="122"/>
      <c r="FP2" s="122"/>
      <c r="FQ2" s="122"/>
      <c r="FR2" s="122"/>
      <c r="FS2" s="122"/>
      <c r="FT2" s="122"/>
      <c r="FU2" s="122"/>
      <c r="FV2" s="122"/>
      <c r="FW2" s="122"/>
      <c r="FX2" s="122"/>
      <c r="FY2" s="122"/>
      <c r="FZ2" s="122"/>
      <c r="GA2" s="122"/>
      <c r="GB2" s="122"/>
      <c r="GC2" s="122"/>
      <c r="GD2" s="122"/>
      <c r="GE2" s="122"/>
      <c r="GF2" s="122"/>
      <c r="GG2" s="122"/>
      <c r="GH2" s="122"/>
      <c r="GI2" s="122"/>
      <c r="GJ2" s="122"/>
      <c r="GK2" s="122"/>
      <c r="GL2" s="122"/>
      <c r="GM2" s="122"/>
      <c r="GN2" s="122"/>
      <c r="GO2" s="122"/>
      <c r="GP2" s="122"/>
      <c r="GQ2" s="122"/>
      <c r="GR2" s="122"/>
      <c r="GS2" s="122"/>
      <c r="GT2" s="122"/>
      <c r="GU2" s="122"/>
      <c r="GV2" s="122"/>
      <c r="GW2" s="122"/>
      <c r="GX2" s="122"/>
      <c r="GY2" s="122"/>
      <c r="GZ2" s="122"/>
      <c r="HA2" s="122"/>
      <c r="HB2" s="122"/>
      <c r="HC2" s="122"/>
      <c r="HD2" s="122"/>
      <c r="HE2" s="122"/>
      <c r="HF2" s="122"/>
      <c r="HG2" s="122"/>
      <c r="HH2" s="122"/>
      <c r="HI2" s="122"/>
      <c r="HJ2" s="122"/>
      <c r="HK2" s="122"/>
      <c r="HL2" s="122"/>
      <c r="HM2" s="122"/>
      <c r="HN2" s="122"/>
      <c r="HO2" s="122"/>
      <c r="HP2" s="122"/>
      <c r="HQ2" s="122"/>
      <c r="HR2" s="122"/>
      <c r="HS2" s="122"/>
      <c r="HT2" s="122"/>
      <c r="HU2" s="122"/>
      <c r="HV2" s="122"/>
      <c r="HW2" s="122"/>
      <c r="HX2" s="122"/>
      <c r="HY2" s="122"/>
      <c r="HZ2" s="122"/>
      <c r="IA2" s="122"/>
      <c r="IB2" s="122"/>
      <c r="IC2" s="122"/>
      <c r="ID2" s="122"/>
      <c r="IE2" s="122"/>
      <c r="IF2" s="122"/>
      <c r="IG2" s="122"/>
      <c r="IH2" s="122"/>
      <c r="II2" s="122"/>
      <c r="IJ2" s="122"/>
      <c r="IK2" s="122"/>
      <c r="IL2" s="122"/>
      <c r="IM2" s="122"/>
      <c r="IN2" s="122"/>
      <c r="IO2" s="122"/>
      <c r="IP2" s="122"/>
    </row>
    <row r="3" spans="1:250">
      <c r="A3" s="124" t="s">
        <v>155</v>
      </c>
      <c r="B3" s="125"/>
      <c r="C3" s="126"/>
      <c r="D3" s="127"/>
      <c r="E3" s="127"/>
      <c r="F3" s="125"/>
      <c r="G3" s="125"/>
      <c r="H3" s="128"/>
      <c r="I3" s="127"/>
      <c r="J3" s="127"/>
      <c r="K3" s="127"/>
      <c r="L3" s="125"/>
      <c r="M3" s="129"/>
      <c r="N3" s="127"/>
      <c r="O3" s="127"/>
      <c r="P3" s="130"/>
      <c r="Q3" s="122"/>
      <c r="R3" s="122"/>
      <c r="S3" s="122"/>
      <c r="T3" s="122"/>
      <c r="U3" s="122"/>
      <c r="V3" s="122"/>
      <c r="W3" s="122"/>
      <c r="X3" s="122"/>
      <c r="Y3" s="122"/>
      <c r="Z3" s="122"/>
      <c r="AA3" s="122"/>
      <c r="AB3" s="122"/>
      <c r="AC3" s="122"/>
      <c r="AD3" s="122"/>
      <c r="AE3" s="122"/>
      <c r="AF3" s="122"/>
      <c r="AG3" s="122"/>
      <c r="AH3" s="122"/>
      <c r="AI3" s="122"/>
      <c r="AJ3" s="122"/>
      <c r="AK3" s="122"/>
      <c r="AL3" s="122"/>
      <c r="AM3" s="122"/>
      <c r="AN3" s="122"/>
      <c r="AO3" s="122"/>
      <c r="AP3" s="122"/>
      <c r="AQ3" s="122"/>
      <c r="AR3" s="122"/>
      <c r="AS3" s="122"/>
      <c r="AT3" s="122"/>
      <c r="AU3" s="122"/>
      <c r="AV3" s="122"/>
      <c r="AW3" s="122"/>
      <c r="AX3" s="122"/>
      <c r="AY3" s="122"/>
      <c r="AZ3" s="122"/>
      <c r="BA3" s="122"/>
      <c r="BB3" s="122"/>
      <c r="BC3" s="122"/>
      <c r="BD3" s="122"/>
      <c r="BE3" s="122"/>
      <c r="BF3" s="122"/>
      <c r="BG3" s="122"/>
      <c r="BH3" s="122"/>
      <c r="BI3" s="122"/>
      <c r="BJ3" s="122"/>
      <c r="BK3" s="122"/>
      <c r="BL3" s="122"/>
      <c r="BM3" s="122"/>
      <c r="BN3" s="122"/>
      <c r="BO3" s="122"/>
      <c r="BP3" s="122"/>
      <c r="BQ3" s="122"/>
      <c r="BR3" s="122"/>
      <c r="BS3" s="122"/>
      <c r="BT3" s="122"/>
      <c r="BU3" s="122"/>
      <c r="BV3" s="122"/>
      <c r="BW3" s="122"/>
      <c r="BX3" s="122"/>
      <c r="BY3" s="122"/>
      <c r="BZ3" s="122"/>
      <c r="CA3" s="122"/>
      <c r="CB3" s="122"/>
      <c r="CC3" s="122"/>
      <c r="CD3" s="122"/>
      <c r="CE3" s="122"/>
      <c r="CF3" s="122"/>
      <c r="CG3" s="122"/>
      <c r="CH3" s="122"/>
      <c r="CI3" s="122"/>
      <c r="CJ3" s="122"/>
      <c r="CK3" s="122"/>
      <c r="CL3" s="122"/>
      <c r="CM3" s="122"/>
      <c r="CN3" s="122"/>
      <c r="CO3" s="122"/>
      <c r="CP3" s="122"/>
      <c r="CQ3" s="122"/>
      <c r="CR3" s="122"/>
      <c r="CS3" s="122"/>
      <c r="CT3" s="122"/>
      <c r="CU3" s="122"/>
      <c r="CV3" s="122"/>
      <c r="CW3" s="122"/>
      <c r="CX3" s="122"/>
      <c r="CY3" s="122"/>
      <c r="CZ3" s="122"/>
      <c r="DA3" s="122"/>
      <c r="DB3" s="122"/>
      <c r="DC3" s="122"/>
      <c r="DD3" s="122"/>
      <c r="DE3" s="122"/>
      <c r="DF3" s="122"/>
      <c r="DG3" s="122"/>
      <c r="DH3" s="122"/>
      <c r="DI3" s="122"/>
      <c r="DJ3" s="122"/>
      <c r="DK3" s="122"/>
      <c r="DL3" s="122"/>
      <c r="DM3" s="122"/>
      <c r="DN3" s="122"/>
      <c r="DO3" s="122"/>
      <c r="DP3" s="122"/>
      <c r="DQ3" s="122"/>
      <c r="DR3" s="122"/>
      <c r="DS3" s="122"/>
      <c r="DT3" s="122"/>
      <c r="DU3" s="122"/>
      <c r="DV3" s="122"/>
      <c r="DW3" s="122"/>
      <c r="DX3" s="122"/>
      <c r="DY3" s="122"/>
      <c r="DZ3" s="122"/>
      <c r="EA3" s="122"/>
      <c r="EB3" s="122"/>
      <c r="EC3" s="122"/>
      <c r="ED3" s="122"/>
      <c r="EE3" s="122"/>
      <c r="EF3" s="122"/>
      <c r="EG3" s="122"/>
      <c r="EH3" s="122"/>
      <c r="EI3" s="122"/>
      <c r="EJ3" s="122"/>
      <c r="EK3" s="122"/>
      <c r="EL3" s="122"/>
      <c r="EM3" s="122"/>
      <c r="EN3" s="122"/>
      <c r="EO3" s="122"/>
      <c r="EP3" s="122"/>
      <c r="EQ3" s="122"/>
      <c r="ER3" s="122"/>
      <c r="ES3" s="122"/>
      <c r="ET3" s="122"/>
      <c r="EU3" s="122"/>
      <c r="EV3" s="122"/>
      <c r="EW3" s="122"/>
      <c r="EX3" s="122"/>
      <c r="EY3" s="122"/>
      <c r="EZ3" s="122"/>
      <c r="FA3" s="122"/>
      <c r="FB3" s="122"/>
      <c r="FC3" s="122"/>
      <c r="FD3" s="122"/>
      <c r="FE3" s="122"/>
      <c r="FF3" s="122"/>
      <c r="FG3" s="122"/>
      <c r="FH3" s="122"/>
      <c r="FI3" s="122"/>
      <c r="FJ3" s="122"/>
      <c r="FK3" s="122"/>
      <c r="FL3" s="122"/>
      <c r="FM3" s="122"/>
      <c r="FN3" s="122"/>
      <c r="FO3" s="122"/>
      <c r="FP3" s="122"/>
      <c r="FQ3" s="122"/>
      <c r="FR3" s="122"/>
      <c r="FS3" s="122"/>
      <c r="FT3" s="122"/>
      <c r="FU3" s="122"/>
      <c r="FV3" s="122"/>
      <c r="FW3" s="122"/>
      <c r="FX3" s="122"/>
      <c r="FY3" s="122"/>
      <c r="FZ3" s="122"/>
      <c r="GA3" s="122"/>
      <c r="GB3" s="122"/>
      <c r="GC3" s="122"/>
      <c r="GD3" s="122"/>
      <c r="GE3" s="122"/>
      <c r="GF3" s="122"/>
      <c r="GG3" s="122"/>
      <c r="GH3" s="122"/>
      <c r="GI3" s="122"/>
      <c r="GJ3" s="122"/>
      <c r="GK3" s="122"/>
      <c r="GL3" s="122"/>
      <c r="GM3" s="122"/>
      <c r="GN3" s="122"/>
      <c r="GO3" s="122"/>
      <c r="GP3" s="122"/>
      <c r="GQ3" s="122"/>
      <c r="GR3" s="122"/>
      <c r="GS3" s="122"/>
      <c r="GT3" s="122"/>
      <c r="GU3" s="122"/>
      <c r="GV3" s="122"/>
      <c r="GW3" s="122"/>
      <c r="GX3" s="122"/>
      <c r="GY3" s="122"/>
      <c r="GZ3" s="122"/>
      <c r="HA3" s="122"/>
      <c r="HB3" s="122"/>
      <c r="HC3" s="122"/>
      <c r="HD3" s="122"/>
      <c r="HE3" s="122"/>
      <c r="HF3" s="122"/>
      <c r="HG3" s="122"/>
      <c r="HH3" s="122"/>
      <c r="HI3" s="122"/>
      <c r="HJ3" s="122"/>
      <c r="HK3" s="122"/>
      <c r="HL3" s="122"/>
      <c r="HM3" s="122"/>
      <c r="HN3" s="122"/>
      <c r="HO3" s="122"/>
      <c r="HP3" s="122"/>
      <c r="HQ3" s="122"/>
      <c r="HR3" s="122"/>
      <c r="HS3" s="122"/>
      <c r="HT3" s="122"/>
      <c r="HU3" s="122"/>
      <c r="HV3" s="122"/>
      <c r="HW3" s="122"/>
      <c r="HX3" s="122"/>
      <c r="HY3" s="122"/>
      <c r="HZ3" s="122"/>
      <c r="IA3" s="122"/>
      <c r="IB3" s="122"/>
      <c r="IC3" s="122"/>
      <c r="ID3" s="122"/>
      <c r="IE3" s="122"/>
      <c r="IF3" s="122"/>
      <c r="IG3" s="122"/>
      <c r="IH3" s="122"/>
      <c r="II3" s="122"/>
      <c r="IJ3" s="122"/>
      <c r="IK3" s="122"/>
      <c r="IL3" s="122"/>
      <c r="IM3" s="122"/>
      <c r="IN3" s="122"/>
      <c r="IO3" s="122"/>
      <c r="IP3" s="122"/>
    </row>
    <row r="4" spans="1:250">
      <c r="P4" s="136" t="s">
        <v>121</v>
      </c>
    </row>
    <row r="5" spans="1:250" ht="24.75" customHeight="1">
      <c r="A5" s="137" t="s">
        <v>0</v>
      </c>
      <c r="B5" s="138"/>
      <c r="C5" s="139" t="s">
        <v>1</v>
      </c>
      <c r="D5" s="138"/>
      <c r="E5" s="140"/>
      <c r="F5" s="141"/>
      <c r="G5" s="138"/>
      <c r="H5" s="139" t="s">
        <v>2</v>
      </c>
      <c r="I5" s="138"/>
      <c r="J5" s="142"/>
      <c r="K5" s="143"/>
      <c r="L5" s="144"/>
      <c r="M5" s="139" t="s">
        <v>3</v>
      </c>
      <c r="N5" s="138"/>
      <c r="O5" s="142"/>
      <c r="P5" s="145"/>
      <c r="Q5" s="146"/>
      <c r="R5" s="146"/>
      <c r="S5" s="146"/>
      <c r="T5" s="146"/>
      <c r="U5" s="146"/>
      <c r="V5" s="146"/>
      <c r="W5" s="146"/>
      <c r="X5" s="146"/>
      <c r="Y5" s="146"/>
      <c r="Z5" s="146"/>
      <c r="AA5" s="146"/>
      <c r="AB5" s="146"/>
      <c r="AC5" s="146"/>
      <c r="AD5" s="146"/>
      <c r="AE5" s="146"/>
      <c r="AF5" s="146"/>
      <c r="AG5" s="146"/>
      <c r="AH5" s="146"/>
      <c r="AI5" s="146"/>
      <c r="AJ5" s="146"/>
      <c r="AK5" s="146"/>
      <c r="AL5" s="146"/>
      <c r="AM5" s="146"/>
      <c r="AN5" s="146"/>
      <c r="AO5" s="146"/>
      <c r="AP5" s="146"/>
      <c r="AQ5" s="146"/>
      <c r="AR5" s="146"/>
      <c r="AS5" s="146"/>
      <c r="AT5" s="146"/>
      <c r="AU5" s="146"/>
      <c r="AV5" s="146"/>
      <c r="AW5" s="146"/>
      <c r="AX5" s="146"/>
      <c r="AY5" s="146"/>
      <c r="AZ5" s="146"/>
      <c r="BA5" s="146"/>
      <c r="BB5" s="146"/>
      <c r="BC5" s="146"/>
      <c r="BD5" s="146"/>
      <c r="BE5" s="146"/>
      <c r="BF5" s="146"/>
      <c r="BG5" s="146"/>
      <c r="BH5" s="146"/>
      <c r="BI5" s="146"/>
      <c r="BJ5" s="146"/>
      <c r="BK5" s="146"/>
      <c r="BL5" s="146"/>
      <c r="BM5" s="146"/>
      <c r="BN5" s="146"/>
      <c r="BO5" s="146"/>
      <c r="BP5" s="146"/>
      <c r="BQ5" s="146"/>
      <c r="BR5" s="146"/>
      <c r="BS5" s="146"/>
      <c r="BT5" s="146"/>
      <c r="BU5" s="146"/>
      <c r="BV5" s="146"/>
      <c r="BW5" s="146"/>
      <c r="BX5" s="146"/>
      <c r="BY5" s="146"/>
      <c r="BZ5" s="146"/>
      <c r="CA5" s="146"/>
      <c r="CB5" s="146"/>
      <c r="CC5" s="146"/>
      <c r="CD5" s="146"/>
      <c r="CE5" s="146"/>
      <c r="CF5" s="146"/>
      <c r="CG5" s="146"/>
      <c r="CH5" s="146"/>
      <c r="CI5" s="146"/>
      <c r="CJ5" s="146"/>
      <c r="CK5" s="146"/>
      <c r="CL5" s="146"/>
      <c r="CM5" s="146"/>
      <c r="CN5" s="146"/>
      <c r="CO5" s="146"/>
      <c r="CP5" s="146"/>
      <c r="CQ5" s="146"/>
      <c r="CR5" s="146"/>
      <c r="CS5" s="146"/>
      <c r="CT5" s="146"/>
      <c r="CU5" s="146"/>
      <c r="CV5" s="146"/>
      <c r="CW5" s="146"/>
      <c r="CX5" s="146"/>
      <c r="CY5" s="146"/>
      <c r="CZ5" s="146"/>
      <c r="DA5" s="146"/>
      <c r="DB5" s="146"/>
      <c r="DC5" s="146"/>
      <c r="DD5" s="146"/>
      <c r="DE5" s="146"/>
      <c r="DF5" s="146"/>
      <c r="DG5" s="146"/>
      <c r="DH5" s="146"/>
      <c r="DI5" s="146"/>
      <c r="DJ5" s="146"/>
      <c r="DK5" s="146"/>
      <c r="DL5" s="146"/>
      <c r="DM5" s="146"/>
      <c r="DN5" s="146"/>
      <c r="DO5" s="146"/>
      <c r="DP5" s="146"/>
      <c r="DQ5" s="146"/>
      <c r="DR5" s="146"/>
      <c r="DS5" s="146"/>
      <c r="DT5" s="146"/>
      <c r="DU5" s="146"/>
      <c r="DV5" s="146"/>
      <c r="DW5" s="146"/>
      <c r="DX5" s="146"/>
      <c r="DY5" s="146"/>
      <c r="DZ5" s="146"/>
      <c r="EA5" s="146"/>
      <c r="EB5" s="146"/>
      <c r="EC5" s="146"/>
      <c r="ED5" s="146"/>
      <c r="EE5" s="146"/>
      <c r="EF5" s="146"/>
      <c r="EG5" s="146"/>
      <c r="EH5" s="146"/>
      <c r="EI5" s="146"/>
      <c r="EJ5" s="146"/>
      <c r="EK5" s="146"/>
      <c r="EL5" s="146"/>
      <c r="EM5" s="146"/>
      <c r="EN5" s="146"/>
      <c r="EO5" s="146"/>
      <c r="EP5" s="146"/>
      <c r="EQ5" s="146"/>
      <c r="ER5" s="146"/>
      <c r="ES5" s="146"/>
      <c r="ET5" s="146"/>
      <c r="EU5" s="146"/>
      <c r="EV5" s="146"/>
      <c r="EW5" s="146"/>
      <c r="EX5" s="146"/>
      <c r="EY5" s="146"/>
      <c r="EZ5" s="146"/>
      <c r="FA5" s="146"/>
      <c r="FB5" s="146"/>
      <c r="FC5" s="146"/>
      <c r="FD5" s="146"/>
      <c r="FE5" s="146"/>
      <c r="FF5" s="146"/>
      <c r="FG5" s="146"/>
      <c r="FH5" s="146"/>
      <c r="FI5" s="146"/>
      <c r="FJ5" s="146"/>
      <c r="FK5" s="146"/>
      <c r="FL5" s="146"/>
      <c r="FM5" s="146"/>
      <c r="FN5" s="146"/>
      <c r="FO5" s="146"/>
      <c r="FP5" s="146"/>
      <c r="FQ5" s="146"/>
      <c r="FR5" s="146"/>
      <c r="FS5" s="146"/>
      <c r="FT5" s="146"/>
      <c r="FU5" s="146"/>
      <c r="FV5" s="146"/>
      <c r="FW5" s="146"/>
      <c r="FX5" s="146"/>
      <c r="FY5" s="146"/>
      <c r="FZ5" s="146"/>
      <c r="GA5" s="146"/>
      <c r="GB5" s="146"/>
      <c r="GC5" s="146"/>
      <c r="GD5" s="146"/>
      <c r="GE5" s="146"/>
      <c r="GF5" s="146"/>
      <c r="GG5" s="146"/>
      <c r="GH5" s="146"/>
      <c r="GI5" s="146"/>
      <c r="GJ5" s="146"/>
      <c r="GK5" s="146"/>
      <c r="GL5" s="146"/>
      <c r="GM5" s="146"/>
      <c r="GN5" s="146"/>
      <c r="GO5" s="146"/>
      <c r="GP5" s="146"/>
      <c r="GQ5" s="146"/>
      <c r="GR5" s="146"/>
      <c r="GS5" s="146"/>
      <c r="GT5" s="146"/>
      <c r="GU5" s="146"/>
      <c r="GV5" s="146"/>
      <c r="GW5" s="146"/>
      <c r="GX5" s="146"/>
      <c r="GY5" s="146"/>
      <c r="GZ5" s="146"/>
      <c r="HA5" s="146"/>
      <c r="HB5" s="146"/>
      <c r="HC5" s="146"/>
      <c r="HD5" s="146"/>
      <c r="HE5" s="146"/>
      <c r="HF5" s="146"/>
      <c r="HG5" s="146"/>
      <c r="HH5" s="146"/>
      <c r="HI5" s="146"/>
      <c r="HJ5" s="146"/>
      <c r="HK5" s="146"/>
      <c r="HL5" s="146"/>
      <c r="HM5" s="146"/>
      <c r="HN5" s="146"/>
      <c r="HO5" s="146"/>
      <c r="HP5" s="146"/>
      <c r="HQ5" s="146"/>
      <c r="HR5" s="146"/>
      <c r="HS5" s="146"/>
      <c r="HT5" s="146"/>
      <c r="HU5" s="146"/>
      <c r="HV5" s="146"/>
      <c r="HW5" s="146"/>
      <c r="HX5" s="146"/>
      <c r="HY5" s="146"/>
      <c r="HZ5" s="146"/>
      <c r="IA5" s="146"/>
      <c r="IB5" s="146"/>
      <c r="IC5" s="146"/>
      <c r="ID5" s="146"/>
      <c r="IE5" s="146"/>
      <c r="IF5" s="146"/>
      <c r="IG5" s="146"/>
      <c r="IH5" s="146"/>
      <c r="II5" s="146"/>
      <c r="IJ5" s="146"/>
      <c r="IK5" s="146"/>
      <c r="IL5" s="146"/>
      <c r="IM5" s="146"/>
      <c r="IN5" s="146"/>
      <c r="IO5" s="146"/>
      <c r="IP5" s="146"/>
    </row>
    <row r="6" spans="1:250" ht="24.75" customHeight="1">
      <c r="A6" s="147"/>
      <c r="B6" s="148" t="s">
        <v>4</v>
      </c>
      <c r="C6" s="149"/>
      <c r="D6" s="137" t="s">
        <v>5</v>
      </c>
      <c r="E6" s="150" t="s">
        <v>122</v>
      </c>
      <c r="F6" s="137" t="s">
        <v>123</v>
      </c>
      <c r="G6" s="148" t="s">
        <v>4</v>
      </c>
      <c r="H6" s="149"/>
      <c r="I6" s="137" t="s">
        <v>5</v>
      </c>
      <c r="J6" s="150" t="s">
        <v>122</v>
      </c>
      <c r="K6" s="137" t="s">
        <v>123</v>
      </c>
      <c r="L6" s="148" t="s">
        <v>4</v>
      </c>
      <c r="M6" s="149"/>
      <c r="N6" s="137" t="s">
        <v>5</v>
      </c>
      <c r="O6" s="151" t="s">
        <v>122</v>
      </c>
      <c r="P6" s="152" t="s">
        <v>123</v>
      </c>
      <c r="Q6" s="146"/>
      <c r="R6" s="146"/>
      <c r="S6" s="146"/>
      <c r="T6" s="146"/>
      <c r="U6" s="146"/>
      <c r="V6" s="146"/>
      <c r="W6" s="146"/>
      <c r="X6" s="146"/>
      <c r="Y6" s="146"/>
      <c r="Z6" s="146"/>
      <c r="AA6" s="146"/>
      <c r="AB6" s="146"/>
      <c r="AC6" s="146"/>
      <c r="AD6" s="146"/>
      <c r="AE6" s="146"/>
      <c r="AF6" s="146"/>
      <c r="AG6" s="146"/>
      <c r="AH6" s="146"/>
      <c r="AI6" s="146"/>
      <c r="AJ6" s="146"/>
      <c r="AK6" s="146"/>
      <c r="AL6" s="146"/>
      <c r="AM6" s="146"/>
      <c r="AN6" s="146"/>
      <c r="AO6" s="146"/>
      <c r="AP6" s="146"/>
      <c r="AQ6" s="146"/>
      <c r="AR6" s="146"/>
      <c r="AS6" s="146"/>
      <c r="AT6" s="146"/>
      <c r="AU6" s="146"/>
      <c r="AV6" s="146"/>
      <c r="AW6" s="146"/>
      <c r="AX6" s="146"/>
      <c r="AY6" s="146"/>
      <c r="AZ6" s="146"/>
      <c r="BA6" s="146"/>
      <c r="BB6" s="146"/>
      <c r="BC6" s="146"/>
      <c r="BD6" s="146"/>
      <c r="BE6" s="146"/>
      <c r="BF6" s="146"/>
      <c r="BG6" s="146"/>
      <c r="BH6" s="146"/>
      <c r="BI6" s="146"/>
      <c r="BJ6" s="146"/>
      <c r="BK6" s="146"/>
      <c r="BL6" s="146"/>
      <c r="BM6" s="146"/>
      <c r="BN6" s="146"/>
      <c r="BO6" s="146"/>
      <c r="BP6" s="146"/>
      <c r="BQ6" s="146"/>
      <c r="BR6" s="146"/>
      <c r="BS6" s="146"/>
      <c r="BT6" s="146"/>
      <c r="BU6" s="146"/>
      <c r="BV6" s="146"/>
      <c r="BW6" s="146"/>
      <c r="BX6" s="146"/>
      <c r="BY6" s="146"/>
      <c r="BZ6" s="146"/>
      <c r="CA6" s="146"/>
      <c r="CB6" s="146"/>
      <c r="CC6" s="146"/>
      <c r="CD6" s="146"/>
      <c r="CE6" s="146"/>
      <c r="CF6" s="146"/>
      <c r="CG6" s="146"/>
      <c r="CH6" s="146"/>
      <c r="CI6" s="146"/>
      <c r="CJ6" s="146"/>
      <c r="CK6" s="146"/>
      <c r="CL6" s="146"/>
      <c r="CM6" s="146"/>
      <c r="CN6" s="146"/>
      <c r="CO6" s="146"/>
      <c r="CP6" s="146"/>
      <c r="CQ6" s="146"/>
      <c r="CR6" s="146"/>
      <c r="CS6" s="146"/>
      <c r="CT6" s="146"/>
      <c r="CU6" s="146"/>
      <c r="CV6" s="146"/>
      <c r="CW6" s="146"/>
      <c r="CX6" s="146"/>
      <c r="CY6" s="146"/>
      <c r="CZ6" s="146"/>
      <c r="DA6" s="146"/>
      <c r="DB6" s="146"/>
      <c r="DC6" s="146"/>
      <c r="DD6" s="146"/>
      <c r="DE6" s="146"/>
      <c r="DF6" s="146"/>
      <c r="DG6" s="146"/>
      <c r="DH6" s="146"/>
      <c r="DI6" s="146"/>
      <c r="DJ6" s="146"/>
      <c r="DK6" s="146"/>
      <c r="DL6" s="146"/>
      <c r="DM6" s="146"/>
      <c r="DN6" s="146"/>
      <c r="DO6" s="146"/>
      <c r="DP6" s="146"/>
      <c r="DQ6" s="146"/>
      <c r="DR6" s="146"/>
      <c r="DS6" s="146"/>
      <c r="DT6" s="146"/>
      <c r="DU6" s="146"/>
      <c r="DV6" s="146"/>
      <c r="DW6" s="146"/>
      <c r="DX6" s="146"/>
      <c r="DY6" s="146"/>
      <c r="DZ6" s="146"/>
      <c r="EA6" s="146"/>
      <c r="EB6" s="146"/>
      <c r="EC6" s="146"/>
      <c r="ED6" s="146"/>
      <c r="EE6" s="146"/>
      <c r="EF6" s="146"/>
      <c r="EG6" s="146"/>
      <c r="EH6" s="146"/>
      <c r="EI6" s="146"/>
      <c r="EJ6" s="146"/>
      <c r="EK6" s="146"/>
      <c r="EL6" s="146"/>
      <c r="EM6" s="146"/>
      <c r="EN6" s="146"/>
      <c r="EO6" s="146"/>
      <c r="EP6" s="146"/>
      <c r="EQ6" s="146"/>
      <c r="ER6" s="146"/>
      <c r="ES6" s="146"/>
      <c r="ET6" s="146"/>
      <c r="EU6" s="146"/>
      <c r="EV6" s="146"/>
      <c r="EW6" s="146"/>
      <c r="EX6" s="146"/>
      <c r="EY6" s="146"/>
      <c r="EZ6" s="146"/>
      <c r="FA6" s="146"/>
      <c r="FB6" s="146"/>
      <c r="FC6" s="146"/>
      <c r="FD6" s="146"/>
      <c r="FE6" s="146"/>
      <c r="FF6" s="146"/>
      <c r="FG6" s="146"/>
      <c r="FH6" s="146"/>
      <c r="FI6" s="146"/>
      <c r="FJ6" s="146"/>
      <c r="FK6" s="146"/>
      <c r="FL6" s="146"/>
      <c r="FM6" s="146"/>
      <c r="FN6" s="146"/>
      <c r="FO6" s="146"/>
      <c r="FP6" s="146"/>
      <c r="FQ6" s="146"/>
      <c r="FR6" s="146"/>
      <c r="FS6" s="146"/>
      <c r="FT6" s="146"/>
      <c r="FU6" s="146"/>
      <c r="FV6" s="146"/>
      <c r="FW6" s="146"/>
      <c r="FX6" s="146"/>
      <c r="FY6" s="146"/>
      <c r="FZ6" s="146"/>
      <c r="GA6" s="146"/>
      <c r="GB6" s="146"/>
      <c r="GC6" s="146"/>
      <c r="GD6" s="146"/>
      <c r="GE6" s="146"/>
      <c r="GF6" s="146"/>
      <c r="GG6" s="146"/>
      <c r="GH6" s="146"/>
      <c r="GI6" s="146"/>
      <c r="GJ6" s="146"/>
      <c r="GK6" s="146"/>
      <c r="GL6" s="146"/>
      <c r="GM6" s="146"/>
      <c r="GN6" s="146"/>
      <c r="GO6" s="146"/>
      <c r="GP6" s="146"/>
      <c r="GQ6" s="146"/>
      <c r="GR6" s="146"/>
      <c r="GS6" s="146"/>
      <c r="GT6" s="146"/>
      <c r="GU6" s="146"/>
      <c r="GV6" s="146"/>
      <c r="GW6" s="146"/>
      <c r="GX6" s="146"/>
      <c r="GY6" s="146"/>
      <c r="GZ6" s="146"/>
      <c r="HA6" s="146"/>
      <c r="HB6" s="146"/>
      <c r="HC6" s="146"/>
      <c r="HD6" s="146"/>
      <c r="HE6" s="146"/>
      <c r="HF6" s="146"/>
      <c r="HG6" s="146"/>
      <c r="HH6" s="146"/>
      <c r="HI6" s="146"/>
      <c r="HJ6" s="146"/>
      <c r="HK6" s="146"/>
      <c r="HL6" s="146"/>
      <c r="HM6" s="146"/>
      <c r="HN6" s="146"/>
      <c r="HO6" s="146"/>
      <c r="HP6" s="146"/>
      <c r="HQ6" s="146"/>
      <c r="HR6" s="146"/>
      <c r="HS6" s="146"/>
      <c r="HT6" s="146"/>
      <c r="HU6" s="146"/>
      <c r="HV6" s="146"/>
      <c r="HW6" s="146"/>
      <c r="HX6" s="146"/>
      <c r="HY6" s="146"/>
      <c r="HZ6" s="146"/>
      <c r="IA6" s="146"/>
      <c r="IB6" s="146"/>
      <c r="IC6" s="146"/>
      <c r="ID6" s="146"/>
      <c r="IE6" s="146"/>
      <c r="IF6" s="146"/>
      <c r="IG6" s="146"/>
      <c r="IH6" s="146"/>
      <c r="II6" s="146"/>
      <c r="IJ6" s="146"/>
      <c r="IK6" s="146"/>
      <c r="IL6" s="146"/>
      <c r="IM6" s="146"/>
      <c r="IN6" s="146"/>
      <c r="IO6" s="146"/>
      <c r="IP6" s="146"/>
    </row>
    <row r="7" spans="1:250" ht="24.75" customHeight="1">
      <c r="A7" s="147"/>
      <c r="B7" s="153" t="s">
        <v>124</v>
      </c>
      <c r="C7" s="154" t="s">
        <v>8</v>
      </c>
      <c r="D7" s="155"/>
      <c r="E7" s="156" t="s">
        <v>14</v>
      </c>
      <c r="F7" s="155" t="s">
        <v>125</v>
      </c>
      <c r="G7" s="153" t="s">
        <v>124</v>
      </c>
      <c r="H7" s="154" t="s">
        <v>8</v>
      </c>
      <c r="I7" s="155"/>
      <c r="J7" s="156" t="s">
        <v>14</v>
      </c>
      <c r="K7" s="155" t="s">
        <v>125</v>
      </c>
      <c r="L7" s="153" t="s">
        <v>124</v>
      </c>
      <c r="M7" s="154" t="s">
        <v>8</v>
      </c>
      <c r="N7" s="155"/>
      <c r="O7" s="156" t="s">
        <v>14</v>
      </c>
      <c r="P7" s="157" t="s">
        <v>125</v>
      </c>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c r="AW7" s="146"/>
      <c r="AX7" s="146"/>
      <c r="AY7" s="146"/>
      <c r="AZ7" s="146"/>
      <c r="BA7" s="146"/>
      <c r="BB7" s="146"/>
      <c r="BC7" s="146"/>
      <c r="BD7" s="146"/>
      <c r="BE7" s="146"/>
      <c r="BF7" s="146"/>
      <c r="BG7" s="146"/>
      <c r="BH7" s="146"/>
      <c r="BI7" s="146"/>
      <c r="BJ7" s="146"/>
      <c r="BK7" s="146"/>
      <c r="BL7" s="146"/>
      <c r="BM7" s="146"/>
      <c r="BN7" s="146"/>
      <c r="BO7" s="146"/>
      <c r="BP7" s="146"/>
      <c r="BQ7" s="146"/>
      <c r="BR7" s="146"/>
      <c r="BS7" s="146"/>
      <c r="BT7" s="146"/>
      <c r="BU7" s="146"/>
      <c r="BV7" s="146"/>
      <c r="BW7" s="146"/>
      <c r="BX7" s="146"/>
      <c r="BY7" s="146"/>
      <c r="BZ7" s="146"/>
      <c r="CA7" s="146"/>
      <c r="CB7" s="146"/>
      <c r="CC7" s="146"/>
      <c r="CD7" s="146"/>
      <c r="CE7" s="146"/>
      <c r="CF7" s="146"/>
      <c r="CG7" s="146"/>
      <c r="CH7" s="146"/>
      <c r="CI7" s="146"/>
      <c r="CJ7" s="146"/>
      <c r="CK7" s="146"/>
      <c r="CL7" s="146"/>
      <c r="CM7" s="146"/>
      <c r="CN7" s="146"/>
      <c r="CO7" s="146"/>
      <c r="CP7" s="146"/>
      <c r="CQ7" s="146"/>
      <c r="CR7" s="146"/>
      <c r="CS7" s="146"/>
      <c r="CT7" s="146"/>
      <c r="CU7" s="146"/>
      <c r="CV7" s="146"/>
      <c r="CW7" s="146"/>
      <c r="CX7" s="146"/>
      <c r="CY7" s="146"/>
      <c r="CZ7" s="146"/>
      <c r="DA7" s="146"/>
      <c r="DB7" s="146"/>
      <c r="DC7" s="146"/>
      <c r="DD7" s="146"/>
      <c r="DE7" s="146"/>
      <c r="DF7" s="146"/>
      <c r="DG7" s="146"/>
      <c r="DH7" s="146"/>
      <c r="DI7" s="146"/>
      <c r="DJ7" s="146"/>
      <c r="DK7" s="146"/>
      <c r="DL7" s="146"/>
      <c r="DM7" s="146"/>
      <c r="DN7" s="146"/>
      <c r="DO7" s="146"/>
      <c r="DP7" s="146"/>
      <c r="DQ7" s="146"/>
      <c r="DR7" s="146"/>
      <c r="DS7" s="146"/>
      <c r="DT7" s="146"/>
      <c r="DU7" s="146"/>
      <c r="DV7" s="146"/>
      <c r="DW7" s="146"/>
      <c r="DX7" s="146"/>
      <c r="DY7" s="146"/>
      <c r="DZ7" s="146"/>
      <c r="EA7" s="146"/>
      <c r="EB7" s="146"/>
      <c r="EC7" s="146"/>
      <c r="ED7" s="146"/>
      <c r="EE7" s="146"/>
      <c r="EF7" s="146"/>
      <c r="EG7" s="146"/>
      <c r="EH7" s="146"/>
      <c r="EI7" s="146"/>
      <c r="EJ7" s="146"/>
      <c r="EK7" s="146"/>
      <c r="EL7" s="146"/>
      <c r="EM7" s="146"/>
      <c r="EN7" s="146"/>
      <c r="EO7" s="146"/>
      <c r="EP7" s="146"/>
      <c r="EQ7" s="146"/>
      <c r="ER7" s="146"/>
      <c r="ES7" s="146"/>
      <c r="ET7" s="146"/>
      <c r="EU7" s="146"/>
      <c r="EV7" s="146"/>
      <c r="EW7" s="146"/>
      <c r="EX7" s="146"/>
      <c r="EY7" s="146"/>
      <c r="EZ7" s="146"/>
      <c r="FA7" s="146"/>
      <c r="FB7" s="146"/>
      <c r="FC7" s="146"/>
      <c r="FD7" s="146"/>
      <c r="FE7" s="146"/>
      <c r="FF7" s="146"/>
      <c r="FG7" s="146"/>
      <c r="FH7" s="146"/>
      <c r="FI7" s="146"/>
      <c r="FJ7" s="146"/>
      <c r="FK7" s="146"/>
      <c r="FL7" s="146"/>
      <c r="FM7" s="146"/>
      <c r="FN7" s="146"/>
      <c r="FO7" s="146"/>
      <c r="FP7" s="146"/>
      <c r="FQ7" s="146"/>
      <c r="FR7" s="146"/>
      <c r="FS7" s="146"/>
      <c r="FT7" s="146"/>
      <c r="FU7" s="146"/>
      <c r="FV7" s="146"/>
      <c r="FW7" s="146"/>
      <c r="FX7" s="146"/>
      <c r="FY7" s="146"/>
      <c r="FZ7" s="146"/>
      <c r="GA7" s="146"/>
      <c r="GB7" s="146"/>
      <c r="GC7" s="146"/>
      <c r="GD7" s="146"/>
      <c r="GE7" s="146"/>
      <c r="GF7" s="146"/>
      <c r="GG7" s="146"/>
      <c r="GH7" s="146"/>
      <c r="GI7" s="146"/>
      <c r="GJ7" s="146"/>
      <c r="GK7" s="146"/>
      <c r="GL7" s="146"/>
      <c r="GM7" s="146"/>
      <c r="GN7" s="146"/>
      <c r="GO7" s="146"/>
      <c r="GP7" s="146"/>
      <c r="GQ7" s="146"/>
      <c r="GR7" s="146"/>
      <c r="GS7" s="146"/>
      <c r="GT7" s="146"/>
      <c r="GU7" s="146"/>
      <c r="GV7" s="146"/>
      <c r="GW7" s="146"/>
      <c r="GX7" s="146"/>
      <c r="GY7" s="146"/>
      <c r="GZ7" s="146"/>
      <c r="HA7" s="146"/>
      <c r="HB7" s="146"/>
      <c r="HC7" s="146"/>
      <c r="HD7" s="146"/>
      <c r="HE7" s="146"/>
      <c r="HF7" s="146"/>
      <c r="HG7" s="146"/>
      <c r="HH7" s="146"/>
      <c r="HI7" s="146"/>
      <c r="HJ7" s="146"/>
      <c r="HK7" s="146"/>
      <c r="HL7" s="146"/>
      <c r="HM7" s="146"/>
      <c r="HN7" s="146"/>
      <c r="HO7" s="146"/>
      <c r="HP7" s="146"/>
      <c r="HQ7" s="146"/>
      <c r="HR7" s="146"/>
      <c r="HS7" s="146"/>
      <c r="HT7" s="146"/>
      <c r="HU7" s="146"/>
      <c r="HV7" s="146"/>
      <c r="HW7" s="146"/>
      <c r="HX7" s="146"/>
      <c r="HY7" s="146"/>
      <c r="HZ7" s="146"/>
      <c r="IA7" s="146"/>
      <c r="IB7" s="146"/>
      <c r="IC7" s="146"/>
      <c r="ID7" s="146"/>
      <c r="IE7" s="146"/>
      <c r="IF7" s="146"/>
      <c r="IG7" s="146"/>
      <c r="IH7" s="146"/>
      <c r="II7" s="146"/>
      <c r="IJ7" s="146"/>
      <c r="IK7" s="146"/>
      <c r="IL7" s="146"/>
      <c r="IM7" s="146"/>
      <c r="IN7" s="146"/>
      <c r="IO7" s="146"/>
      <c r="IP7" s="146"/>
    </row>
    <row r="8" spans="1:250" ht="24.75" customHeight="1">
      <c r="A8" s="158" t="s">
        <v>11</v>
      </c>
      <c r="B8" s="159" t="s">
        <v>12</v>
      </c>
      <c r="C8" s="160"/>
      <c r="D8" s="158" t="s">
        <v>13</v>
      </c>
      <c r="E8" s="161" t="s">
        <v>122</v>
      </c>
      <c r="F8" s="158" t="s">
        <v>15</v>
      </c>
      <c r="G8" s="159" t="s">
        <v>12</v>
      </c>
      <c r="H8" s="160"/>
      <c r="I8" s="158" t="s">
        <v>13</v>
      </c>
      <c r="J8" s="161" t="s">
        <v>122</v>
      </c>
      <c r="K8" s="158" t="s">
        <v>15</v>
      </c>
      <c r="L8" s="159" t="s">
        <v>12</v>
      </c>
      <c r="M8" s="160"/>
      <c r="N8" s="158" t="s">
        <v>13</v>
      </c>
      <c r="O8" s="161" t="s">
        <v>122</v>
      </c>
      <c r="P8" s="159" t="s">
        <v>15</v>
      </c>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6"/>
      <c r="AS8" s="146"/>
      <c r="AT8" s="146"/>
      <c r="AU8" s="146"/>
      <c r="AV8" s="146"/>
      <c r="AW8" s="146"/>
      <c r="AX8" s="146"/>
      <c r="AY8" s="146"/>
      <c r="AZ8" s="146"/>
      <c r="BA8" s="146"/>
      <c r="BB8" s="146"/>
      <c r="BC8" s="146"/>
      <c r="BD8" s="146"/>
      <c r="BE8" s="146"/>
      <c r="BF8" s="146"/>
      <c r="BG8" s="146"/>
      <c r="BH8" s="146"/>
      <c r="BI8" s="146"/>
      <c r="BJ8" s="146"/>
      <c r="BK8" s="146"/>
      <c r="BL8" s="146"/>
      <c r="BM8" s="146"/>
      <c r="BN8" s="146"/>
      <c r="BO8" s="146"/>
      <c r="BP8" s="146"/>
      <c r="BQ8" s="146"/>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46"/>
      <c r="CU8" s="146"/>
      <c r="CV8" s="146"/>
      <c r="CW8" s="146"/>
      <c r="CX8" s="146"/>
      <c r="CY8" s="146"/>
      <c r="CZ8" s="146"/>
      <c r="DA8" s="146"/>
      <c r="DB8" s="146"/>
      <c r="DC8" s="146"/>
      <c r="DD8" s="146"/>
      <c r="DE8" s="146"/>
      <c r="DF8" s="146"/>
      <c r="DG8" s="146"/>
      <c r="DH8" s="146"/>
      <c r="DI8" s="146"/>
      <c r="DJ8" s="146"/>
      <c r="DK8" s="146"/>
      <c r="DL8" s="146"/>
      <c r="DM8" s="146"/>
      <c r="DN8" s="146"/>
      <c r="DO8" s="146"/>
      <c r="DP8" s="146"/>
      <c r="DQ8" s="146"/>
      <c r="DR8" s="146"/>
      <c r="DS8" s="146"/>
      <c r="DT8" s="146"/>
      <c r="DU8" s="146"/>
      <c r="DV8" s="146"/>
      <c r="DW8" s="146"/>
      <c r="DX8" s="146"/>
      <c r="DY8" s="146"/>
      <c r="DZ8" s="146"/>
      <c r="EA8" s="146"/>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6"/>
      <c r="FD8" s="146"/>
      <c r="FE8" s="146"/>
      <c r="FF8" s="146"/>
      <c r="FG8" s="146"/>
      <c r="FH8" s="146"/>
      <c r="FI8" s="146"/>
      <c r="FJ8" s="146"/>
      <c r="FK8" s="146"/>
      <c r="FL8" s="146"/>
      <c r="FM8" s="146"/>
      <c r="FN8" s="146"/>
      <c r="FO8" s="146"/>
      <c r="FP8" s="146"/>
      <c r="FQ8" s="146"/>
      <c r="FR8" s="146"/>
      <c r="FS8" s="146"/>
      <c r="FT8" s="146"/>
      <c r="FU8" s="146"/>
      <c r="FV8" s="146"/>
      <c r="FW8" s="146"/>
      <c r="FX8" s="146"/>
      <c r="FY8" s="146"/>
      <c r="FZ8" s="146"/>
      <c r="GA8" s="146"/>
      <c r="GB8" s="146"/>
      <c r="GC8" s="146"/>
      <c r="GD8" s="146"/>
      <c r="GE8" s="146"/>
      <c r="GF8" s="146"/>
      <c r="GG8" s="146"/>
      <c r="GH8" s="146"/>
      <c r="GI8" s="146"/>
      <c r="GJ8" s="146"/>
      <c r="GK8" s="146"/>
      <c r="GL8" s="146"/>
      <c r="GM8" s="146"/>
      <c r="GN8" s="146"/>
      <c r="GO8" s="146"/>
      <c r="GP8" s="146"/>
      <c r="GQ8" s="146"/>
      <c r="GR8" s="146"/>
      <c r="GS8" s="146"/>
      <c r="GT8" s="146"/>
      <c r="GU8" s="146"/>
      <c r="GV8" s="146"/>
      <c r="GW8" s="146"/>
      <c r="GX8" s="146"/>
      <c r="GY8" s="146"/>
      <c r="GZ8" s="146"/>
      <c r="HA8" s="146"/>
      <c r="HB8" s="146"/>
      <c r="HC8" s="146"/>
      <c r="HD8" s="146"/>
      <c r="HE8" s="146"/>
      <c r="HF8" s="146"/>
      <c r="HG8" s="146"/>
      <c r="HH8" s="146"/>
      <c r="HI8" s="146"/>
      <c r="HJ8" s="146"/>
      <c r="HK8" s="146"/>
      <c r="HL8" s="146"/>
      <c r="HM8" s="146"/>
      <c r="HN8" s="146"/>
      <c r="HO8" s="146"/>
      <c r="HP8" s="146"/>
      <c r="HQ8" s="146"/>
      <c r="HR8" s="146"/>
      <c r="HS8" s="146"/>
      <c r="HT8" s="146"/>
      <c r="HU8" s="146"/>
      <c r="HV8" s="146"/>
      <c r="HW8" s="146"/>
      <c r="HX8" s="146"/>
      <c r="HY8" s="146"/>
      <c r="HZ8" s="146"/>
      <c r="IA8" s="146"/>
      <c r="IB8" s="146"/>
      <c r="IC8" s="146"/>
      <c r="ID8" s="146"/>
      <c r="IE8" s="146"/>
      <c r="IF8" s="146"/>
      <c r="IG8" s="146"/>
      <c r="IH8" s="146"/>
      <c r="II8" s="146"/>
      <c r="IJ8" s="146"/>
      <c r="IK8" s="146"/>
      <c r="IL8" s="146"/>
      <c r="IM8" s="146"/>
      <c r="IN8" s="146"/>
      <c r="IO8" s="146"/>
      <c r="IP8" s="146"/>
    </row>
    <row r="9" spans="1:250" ht="24.75" customHeight="1">
      <c r="A9" s="162"/>
      <c r="B9" s="163" t="s">
        <v>30</v>
      </c>
      <c r="C9" s="164" t="s">
        <v>17</v>
      </c>
      <c r="D9" s="165">
        <v>1664</v>
      </c>
      <c r="E9" s="166">
        <f>D9/H$28*100000</f>
        <v>36.712153112623575</v>
      </c>
      <c r="F9" s="167">
        <f>D9/D$9*100</f>
        <v>100</v>
      </c>
      <c r="G9" s="168" t="s">
        <v>30</v>
      </c>
      <c r="H9" s="164" t="s">
        <v>17</v>
      </c>
      <c r="I9" s="165">
        <v>954</v>
      </c>
      <c r="J9" s="166">
        <f>I9/H$29*100000</f>
        <v>40.379038115441723</v>
      </c>
      <c r="K9" s="167">
        <f>I9/I$9*100</f>
        <v>100</v>
      </c>
      <c r="L9" s="168" t="s">
        <v>30</v>
      </c>
      <c r="M9" s="164" t="s">
        <v>17</v>
      </c>
      <c r="N9" s="165">
        <v>710</v>
      </c>
      <c r="O9" s="166">
        <f>N9/H$30*100000</f>
        <v>32.719693153795923</v>
      </c>
      <c r="P9" s="166">
        <f>N9/N$9*100</f>
        <v>100</v>
      </c>
      <c r="Q9" s="169"/>
      <c r="R9" s="169"/>
      <c r="S9" s="169"/>
      <c r="T9" s="169"/>
      <c r="U9" s="169"/>
      <c r="V9" s="169"/>
      <c r="W9" s="169"/>
      <c r="X9" s="169"/>
      <c r="Y9" s="169"/>
      <c r="Z9" s="169"/>
      <c r="AA9" s="169"/>
      <c r="AB9" s="169"/>
      <c r="AC9" s="169"/>
      <c r="AD9" s="169"/>
      <c r="AE9" s="169"/>
      <c r="AF9" s="169"/>
      <c r="AG9" s="169"/>
      <c r="AH9" s="169"/>
      <c r="AI9" s="169"/>
      <c r="AJ9" s="169"/>
      <c r="AK9" s="169"/>
      <c r="AL9" s="169"/>
      <c r="AM9" s="169"/>
      <c r="AN9" s="169"/>
      <c r="AO9" s="169"/>
      <c r="AP9" s="169"/>
      <c r="AQ9" s="169"/>
      <c r="AR9" s="169"/>
      <c r="AS9" s="169"/>
      <c r="AT9" s="169"/>
      <c r="AU9" s="169"/>
      <c r="AV9" s="169"/>
      <c r="AW9" s="169"/>
      <c r="AX9" s="169"/>
      <c r="AY9" s="169"/>
      <c r="AZ9" s="169"/>
      <c r="BA9" s="169"/>
      <c r="BB9" s="169"/>
      <c r="BC9" s="169"/>
      <c r="BD9" s="169"/>
      <c r="BE9" s="169"/>
      <c r="BF9" s="169"/>
      <c r="BG9" s="169"/>
      <c r="BH9" s="169"/>
      <c r="BI9" s="169"/>
      <c r="BJ9" s="169"/>
      <c r="BK9" s="169"/>
      <c r="BL9" s="169"/>
      <c r="BM9" s="169"/>
      <c r="BN9" s="169"/>
      <c r="BO9" s="169"/>
      <c r="BP9" s="169"/>
      <c r="BQ9" s="169"/>
      <c r="BR9" s="169"/>
      <c r="BS9" s="169"/>
      <c r="BT9" s="169"/>
      <c r="BU9" s="169"/>
      <c r="BV9" s="169"/>
      <c r="BW9" s="169"/>
      <c r="BX9" s="169"/>
      <c r="BY9" s="169"/>
      <c r="BZ9" s="169"/>
      <c r="CA9" s="169"/>
      <c r="CB9" s="169"/>
      <c r="CC9" s="169"/>
      <c r="CD9" s="169"/>
      <c r="CE9" s="169"/>
      <c r="CF9" s="169"/>
      <c r="CG9" s="169"/>
      <c r="CH9" s="169"/>
      <c r="CI9" s="169"/>
      <c r="CJ9" s="169"/>
      <c r="CK9" s="169"/>
      <c r="CL9" s="169"/>
      <c r="CM9" s="169"/>
      <c r="CN9" s="169"/>
      <c r="CO9" s="169"/>
      <c r="CP9" s="169"/>
      <c r="CQ9" s="169"/>
      <c r="CR9" s="169"/>
      <c r="CS9" s="169"/>
      <c r="CT9" s="169"/>
      <c r="CU9" s="169"/>
      <c r="CV9" s="169"/>
      <c r="CW9" s="169"/>
      <c r="CX9" s="169"/>
      <c r="CY9" s="169"/>
      <c r="CZ9" s="169"/>
      <c r="DA9" s="169"/>
      <c r="DB9" s="169"/>
      <c r="DC9" s="169"/>
      <c r="DD9" s="169"/>
      <c r="DE9" s="169"/>
      <c r="DF9" s="169"/>
      <c r="DG9" s="169"/>
      <c r="DH9" s="169"/>
      <c r="DI9" s="169"/>
      <c r="DJ9" s="169"/>
      <c r="DK9" s="169"/>
      <c r="DL9" s="169"/>
      <c r="DM9" s="169"/>
      <c r="DN9" s="169"/>
      <c r="DO9" s="169"/>
      <c r="DP9" s="169"/>
      <c r="DQ9" s="169"/>
      <c r="DR9" s="169"/>
      <c r="DS9" s="169"/>
      <c r="DT9" s="169"/>
      <c r="DU9" s="169"/>
      <c r="DV9" s="169"/>
      <c r="DW9" s="169"/>
      <c r="DX9" s="169"/>
      <c r="DY9" s="169"/>
      <c r="DZ9" s="169"/>
      <c r="EA9" s="169"/>
      <c r="EB9" s="169"/>
      <c r="EC9" s="169"/>
      <c r="ED9" s="169"/>
      <c r="EE9" s="169"/>
      <c r="EF9" s="169"/>
      <c r="EG9" s="169"/>
      <c r="EH9" s="169"/>
      <c r="EI9" s="169"/>
      <c r="EJ9" s="169"/>
      <c r="EK9" s="169"/>
      <c r="EL9" s="169"/>
      <c r="EM9" s="169"/>
      <c r="EN9" s="169"/>
      <c r="EO9" s="169"/>
      <c r="EP9" s="169"/>
      <c r="EQ9" s="169"/>
      <c r="ER9" s="169"/>
      <c r="ES9" s="169"/>
      <c r="ET9" s="169"/>
      <c r="EU9" s="169"/>
      <c r="EV9" s="169"/>
      <c r="EW9" s="169"/>
      <c r="EX9" s="169"/>
      <c r="EY9" s="169"/>
      <c r="EZ9" s="169"/>
      <c r="FA9" s="169"/>
      <c r="FB9" s="169"/>
      <c r="FC9" s="169"/>
      <c r="FD9" s="169"/>
      <c r="FE9" s="169"/>
      <c r="FF9" s="169"/>
      <c r="FG9" s="169"/>
      <c r="FH9" s="169"/>
      <c r="FI9" s="169"/>
      <c r="FJ9" s="169"/>
      <c r="FK9" s="169"/>
      <c r="FL9" s="169"/>
      <c r="FM9" s="169"/>
      <c r="FN9" s="169"/>
      <c r="FO9" s="169"/>
      <c r="FP9" s="169"/>
      <c r="FQ9" s="169"/>
      <c r="FR9" s="169"/>
      <c r="FS9" s="169"/>
      <c r="FT9" s="169"/>
      <c r="FU9" s="169"/>
      <c r="FV9" s="169"/>
      <c r="FW9" s="169"/>
      <c r="FX9" s="169"/>
      <c r="FY9" s="169"/>
      <c r="FZ9" s="169"/>
      <c r="GA9" s="169"/>
      <c r="GB9" s="169"/>
      <c r="GC9" s="169"/>
      <c r="GD9" s="169"/>
      <c r="GE9" s="169"/>
      <c r="GF9" s="169"/>
      <c r="GG9" s="169"/>
      <c r="GH9" s="169"/>
      <c r="GI9" s="169"/>
      <c r="GJ9" s="169"/>
      <c r="GK9" s="169"/>
      <c r="GL9" s="169"/>
      <c r="GM9" s="169"/>
      <c r="GN9" s="169"/>
      <c r="GO9" s="169"/>
      <c r="GP9" s="169"/>
      <c r="GQ9" s="169"/>
      <c r="GR9" s="169"/>
      <c r="GS9" s="169"/>
      <c r="GT9" s="169"/>
      <c r="GU9" s="169"/>
      <c r="GV9" s="169"/>
      <c r="GW9" s="169"/>
      <c r="GX9" s="169"/>
      <c r="GY9" s="169"/>
      <c r="GZ9" s="169"/>
      <c r="HA9" s="169"/>
      <c r="HB9" s="169"/>
      <c r="HC9" s="169"/>
      <c r="HD9" s="169"/>
      <c r="HE9" s="169"/>
      <c r="HF9" s="169"/>
      <c r="HG9" s="169"/>
      <c r="HH9" s="169"/>
      <c r="HI9" s="169"/>
      <c r="HJ9" s="169"/>
      <c r="HK9" s="169"/>
      <c r="HL9" s="169"/>
      <c r="HM9" s="169"/>
      <c r="HN9" s="169"/>
      <c r="HO9" s="169"/>
      <c r="HP9" s="169"/>
      <c r="HQ9" s="169"/>
      <c r="HR9" s="169"/>
      <c r="HS9" s="169"/>
      <c r="HT9" s="169"/>
      <c r="HU9" s="169"/>
      <c r="HV9" s="169"/>
      <c r="HW9" s="169"/>
      <c r="HX9" s="169"/>
      <c r="HY9" s="169"/>
      <c r="HZ9" s="169"/>
      <c r="IA9" s="169"/>
      <c r="IB9" s="169"/>
      <c r="IC9" s="169"/>
      <c r="ID9" s="169"/>
      <c r="IE9" s="169"/>
      <c r="IF9" s="169"/>
      <c r="IG9" s="169"/>
      <c r="IH9" s="169"/>
      <c r="II9" s="169"/>
      <c r="IJ9" s="169"/>
      <c r="IK9" s="169"/>
      <c r="IL9" s="169"/>
      <c r="IM9" s="169"/>
      <c r="IN9" s="169"/>
      <c r="IO9" s="169"/>
      <c r="IP9" s="169"/>
    </row>
    <row r="10" spans="1:250" ht="24.75" customHeight="1">
      <c r="A10" s="170">
        <v>1</v>
      </c>
      <c r="B10" s="171" t="str">
        <f>VLOOKUP(C10,表12!R:S,2,0)</f>
        <v>P00-P96</v>
      </c>
      <c r="C10" s="164" t="s">
        <v>126</v>
      </c>
      <c r="D10" s="165">
        <v>412</v>
      </c>
      <c r="E10" s="166">
        <f t="shared" ref="E10:E25" si="0">D10/H$28*100000</f>
        <v>9.0897879100967032</v>
      </c>
      <c r="F10" s="167">
        <f t="shared" ref="F10:F25" si="1">D10/D$9*100</f>
        <v>24.759615384615387</v>
      </c>
      <c r="G10" s="172" t="str">
        <f>VLOOKUP(H10,表12!R:S,2,0)</f>
        <v>P00-P96</v>
      </c>
      <c r="H10" s="164" t="s">
        <v>126</v>
      </c>
      <c r="I10" s="165">
        <v>222</v>
      </c>
      <c r="J10" s="166">
        <f t="shared" ref="J10:J25" si="2">I10/H$29*100000</f>
        <v>9.3963799388134817</v>
      </c>
      <c r="K10" s="167">
        <f t="shared" ref="K10:K25" si="3">I10/I$9*100</f>
        <v>23.270440251572328</v>
      </c>
      <c r="L10" s="172" t="str">
        <f>VLOOKUP(M10,表12!R:S,2,0)</f>
        <v>P00-P96</v>
      </c>
      <c r="M10" s="164" t="s">
        <v>126</v>
      </c>
      <c r="N10" s="165">
        <v>190</v>
      </c>
      <c r="O10" s="166">
        <f t="shared" ref="O10:O25" si="4">N10/H$30*100000</f>
        <v>8.7559742242552456</v>
      </c>
      <c r="P10" s="166">
        <f t="shared" ref="P10:P25" si="5">N10/N$9*100</f>
        <v>26.760563380281688</v>
      </c>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c r="AP10" s="173"/>
      <c r="AQ10" s="173"/>
      <c r="AR10" s="173"/>
      <c r="AS10" s="173"/>
      <c r="AT10" s="173"/>
      <c r="AU10" s="173"/>
      <c r="AV10" s="173"/>
      <c r="AW10" s="173"/>
      <c r="AX10" s="173"/>
      <c r="AY10" s="173"/>
      <c r="AZ10" s="173"/>
      <c r="BA10" s="173"/>
      <c r="BB10" s="173"/>
      <c r="BC10" s="173"/>
      <c r="BD10" s="173"/>
      <c r="BE10" s="173"/>
      <c r="BF10" s="173"/>
      <c r="BG10" s="173"/>
      <c r="BH10" s="173"/>
      <c r="BI10" s="173"/>
      <c r="BJ10" s="173"/>
      <c r="BK10" s="173"/>
      <c r="BL10" s="173"/>
      <c r="BM10" s="173"/>
      <c r="BN10" s="173"/>
      <c r="BO10" s="173"/>
      <c r="BP10" s="173"/>
      <c r="BQ10" s="173"/>
      <c r="BR10" s="173"/>
      <c r="BS10" s="173"/>
      <c r="BT10" s="173"/>
      <c r="BU10" s="173"/>
      <c r="BV10" s="173"/>
      <c r="BW10" s="173"/>
      <c r="BX10" s="173"/>
      <c r="BY10" s="173"/>
      <c r="BZ10" s="173"/>
      <c r="CA10" s="173"/>
      <c r="CB10" s="173"/>
      <c r="CC10" s="173"/>
      <c r="CD10" s="173"/>
      <c r="CE10" s="173"/>
      <c r="CF10" s="173"/>
      <c r="CG10" s="173"/>
      <c r="CH10" s="173"/>
      <c r="CI10" s="173"/>
      <c r="CJ10" s="173"/>
      <c r="CK10" s="173"/>
      <c r="CL10" s="173"/>
      <c r="CM10" s="173"/>
      <c r="CN10" s="173"/>
      <c r="CO10" s="173"/>
      <c r="CP10" s="173"/>
      <c r="CQ10" s="173"/>
      <c r="CR10" s="173"/>
      <c r="CS10" s="173"/>
      <c r="CT10" s="173"/>
      <c r="CU10" s="173"/>
      <c r="CV10" s="173"/>
      <c r="CW10" s="173"/>
      <c r="CX10" s="173"/>
      <c r="CY10" s="173"/>
      <c r="CZ10" s="173"/>
      <c r="DA10" s="173"/>
      <c r="DB10" s="173"/>
      <c r="DC10" s="173"/>
      <c r="DD10" s="173"/>
      <c r="DE10" s="173"/>
      <c r="DF10" s="173"/>
      <c r="DG10" s="173"/>
      <c r="DH10" s="173"/>
      <c r="DI10" s="173"/>
      <c r="DJ10" s="173"/>
      <c r="DK10" s="173"/>
      <c r="DL10" s="173"/>
      <c r="DM10" s="173"/>
      <c r="DN10" s="173"/>
      <c r="DO10" s="173"/>
      <c r="DP10" s="173"/>
      <c r="DQ10" s="173"/>
      <c r="DR10" s="173"/>
      <c r="DS10" s="173"/>
      <c r="DT10" s="173"/>
      <c r="DU10" s="173"/>
      <c r="DV10" s="173"/>
      <c r="DW10" s="173"/>
      <c r="DX10" s="173"/>
      <c r="DY10" s="173"/>
      <c r="DZ10" s="173"/>
      <c r="EA10" s="173"/>
      <c r="EB10" s="173"/>
      <c r="EC10" s="173"/>
      <c r="ED10" s="173"/>
      <c r="EE10" s="173"/>
      <c r="EF10" s="173"/>
      <c r="EG10" s="173"/>
      <c r="EH10" s="173"/>
      <c r="EI10" s="173"/>
      <c r="EJ10" s="173"/>
      <c r="EK10" s="173"/>
      <c r="EL10" s="173"/>
      <c r="EM10" s="173"/>
      <c r="EN10" s="173"/>
      <c r="EO10" s="173"/>
      <c r="EP10" s="173"/>
      <c r="EQ10" s="173"/>
      <c r="ER10" s="173"/>
      <c r="ES10" s="173"/>
      <c r="ET10" s="173"/>
      <c r="EU10" s="173"/>
      <c r="EV10" s="173"/>
      <c r="EW10" s="173"/>
      <c r="EX10" s="173"/>
      <c r="EY10" s="173"/>
      <c r="EZ10" s="173"/>
      <c r="FA10" s="173"/>
      <c r="FB10" s="173"/>
      <c r="FC10" s="173"/>
      <c r="FD10" s="173"/>
      <c r="FE10" s="173"/>
      <c r="FF10" s="173"/>
      <c r="FG10" s="173"/>
      <c r="FH10" s="173"/>
      <c r="FI10" s="173"/>
      <c r="FJ10" s="173"/>
      <c r="FK10" s="173"/>
      <c r="FL10" s="173"/>
      <c r="FM10" s="173"/>
      <c r="FN10" s="173"/>
      <c r="FO10" s="173"/>
      <c r="FP10" s="173"/>
      <c r="FQ10" s="173"/>
      <c r="FR10" s="173"/>
      <c r="FS10" s="173"/>
      <c r="FT10" s="173"/>
      <c r="FU10" s="173"/>
      <c r="FV10" s="173"/>
      <c r="FW10" s="173"/>
      <c r="FX10" s="173"/>
      <c r="FY10" s="173"/>
      <c r="FZ10" s="173"/>
      <c r="GA10" s="173"/>
      <c r="GB10" s="173"/>
      <c r="GC10" s="173"/>
      <c r="GD10" s="173"/>
      <c r="GE10" s="173"/>
      <c r="GF10" s="173"/>
      <c r="GG10" s="173"/>
      <c r="GH10" s="173"/>
      <c r="GI10" s="173"/>
      <c r="GJ10" s="173"/>
      <c r="GK10" s="173"/>
      <c r="GL10" s="173"/>
      <c r="GM10" s="173"/>
      <c r="GN10" s="173"/>
      <c r="GO10" s="173"/>
      <c r="GP10" s="173"/>
      <c r="GQ10" s="173"/>
      <c r="GR10" s="173"/>
      <c r="GS10" s="173"/>
      <c r="GT10" s="173"/>
      <c r="GU10" s="173"/>
      <c r="GV10" s="173"/>
      <c r="GW10" s="173"/>
      <c r="GX10" s="173"/>
      <c r="GY10" s="173"/>
      <c r="GZ10" s="173"/>
      <c r="HA10" s="173"/>
      <c r="HB10" s="173"/>
      <c r="HC10" s="173"/>
      <c r="HD10" s="173"/>
      <c r="HE10" s="173"/>
      <c r="HF10" s="173"/>
      <c r="HG10" s="173"/>
      <c r="HH10" s="173"/>
      <c r="HI10" s="173"/>
      <c r="HJ10" s="173"/>
      <c r="HK10" s="173"/>
      <c r="HL10" s="173"/>
      <c r="HM10" s="173"/>
      <c r="HN10" s="173"/>
      <c r="HO10" s="173"/>
      <c r="HP10" s="173"/>
      <c r="HQ10" s="173"/>
      <c r="HR10" s="173"/>
      <c r="HS10" s="173"/>
      <c r="HT10" s="173"/>
      <c r="HU10" s="173"/>
      <c r="HV10" s="173"/>
      <c r="HW10" s="173"/>
      <c r="HX10" s="173"/>
      <c r="HY10" s="173"/>
      <c r="HZ10" s="173"/>
      <c r="IA10" s="173"/>
      <c r="IB10" s="173"/>
      <c r="IC10" s="173"/>
      <c r="ID10" s="173"/>
      <c r="IE10" s="173"/>
      <c r="IF10" s="173"/>
      <c r="IG10" s="173"/>
      <c r="IH10" s="173"/>
      <c r="II10" s="173"/>
      <c r="IJ10" s="173"/>
      <c r="IK10" s="173"/>
      <c r="IL10" s="173"/>
      <c r="IM10" s="173"/>
      <c r="IN10" s="173"/>
      <c r="IO10" s="173"/>
      <c r="IP10" s="173"/>
    </row>
    <row r="11" spans="1:250" ht="24.75" customHeight="1">
      <c r="A11" s="170">
        <v>2</v>
      </c>
      <c r="B11" s="171" t="str">
        <f>VLOOKUP(C11,表12!R:S,2,0)</f>
        <v>V01-X59, Y85-Y86</v>
      </c>
      <c r="C11" s="164" t="s">
        <v>20</v>
      </c>
      <c r="D11" s="165">
        <v>287</v>
      </c>
      <c r="E11" s="166">
        <f t="shared" si="0"/>
        <v>6.3319639082469745</v>
      </c>
      <c r="F11" s="167">
        <f t="shared" si="1"/>
        <v>17.247596153846153</v>
      </c>
      <c r="G11" s="172" t="str">
        <f>VLOOKUP(H11,表12!R:S,2,0)</f>
        <v>V01-X59, Y85-Y86</v>
      </c>
      <c r="H11" s="164" t="s">
        <v>20</v>
      </c>
      <c r="I11" s="165">
        <v>196</v>
      </c>
      <c r="J11" s="166">
        <f t="shared" si="2"/>
        <v>8.2959030090425347</v>
      </c>
      <c r="K11" s="167">
        <f t="shared" si="3"/>
        <v>20.545073375262053</v>
      </c>
      <c r="L11" s="172" t="str">
        <f>VLOOKUP(M11,表12!R:S,2,0)</f>
        <v>Q00-Q99</v>
      </c>
      <c r="M11" s="164" t="s">
        <v>65</v>
      </c>
      <c r="N11" s="165">
        <v>115</v>
      </c>
      <c r="O11" s="166">
        <f t="shared" si="4"/>
        <v>5.2996686094176493</v>
      </c>
      <c r="P11" s="166">
        <f t="shared" si="5"/>
        <v>16.197183098591552</v>
      </c>
      <c r="Q11" s="173"/>
      <c r="R11" s="173"/>
      <c r="S11" s="173"/>
      <c r="T11" s="173"/>
      <c r="U11" s="173"/>
      <c r="V11" s="173"/>
      <c r="W11" s="173"/>
      <c r="X11" s="173"/>
      <c r="Y11" s="173"/>
      <c r="Z11" s="173"/>
      <c r="AA11" s="173"/>
      <c r="AB11" s="173"/>
      <c r="AC11" s="173"/>
      <c r="AD11" s="173"/>
      <c r="AE11" s="173"/>
      <c r="AF11" s="173"/>
      <c r="AG11" s="173"/>
      <c r="AH11" s="173"/>
      <c r="AI11" s="173"/>
      <c r="AJ11" s="173"/>
      <c r="AK11" s="173"/>
      <c r="AL11" s="173"/>
      <c r="AM11" s="173"/>
      <c r="AN11" s="173"/>
      <c r="AO11" s="173"/>
      <c r="AP11" s="173"/>
      <c r="AQ11" s="173"/>
      <c r="AR11" s="173"/>
      <c r="AS11" s="173"/>
      <c r="AT11" s="173"/>
      <c r="AU11" s="173"/>
      <c r="AV11" s="173"/>
      <c r="AW11" s="173"/>
      <c r="AX11" s="173"/>
      <c r="AY11" s="173"/>
      <c r="AZ11" s="173"/>
      <c r="BA11" s="173"/>
      <c r="BB11" s="173"/>
      <c r="BC11" s="173"/>
      <c r="BD11" s="173"/>
      <c r="BE11" s="173"/>
      <c r="BF11" s="173"/>
      <c r="BG11" s="173"/>
      <c r="BH11" s="173"/>
      <c r="BI11" s="173"/>
      <c r="BJ11" s="173"/>
      <c r="BK11" s="173"/>
      <c r="BL11" s="173"/>
      <c r="BM11" s="173"/>
      <c r="BN11" s="173"/>
      <c r="BO11" s="173"/>
      <c r="BP11" s="173"/>
      <c r="BQ11" s="173"/>
      <c r="BR11" s="173"/>
      <c r="BS11" s="173"/>
      <c r="BT11" s="173"/>
      <c r="BU11" s="173"/>
      <c r="BV11" s="173"/>
      <c r="BW11" s="173"/>
      <c r="BX11" s="173"/>
      <c r="BY11" s="173"/>
      <c r="BZ11" s="173"/>
      <c r="CA11" s="173"/>
      <c r="CB11" s="173"/>
      <c r="CC11" s="173"/>
      <c r="CD11" s="173"/>
      <c r="CE11" s="173"/>
      <c r="CF11" s="173"/>
      <c r="CG11" s="173"/>
      <c r="CH11" s="173"/>
      <c r="CI11" s="173"/>
      <c r="CJ11" s="173"/>
      <c r="CK11" s="173"/>
      <c r="CL11" s="173"/>
      <c r="CM11" s="173"/>
      <c r="CN11" s="173"/>
      <c r="CO11" s="173"/>
      <c r="CP11" s="173"/>
      <c r="CQ11" s="173"/>
      <c r="CR11" s="173"/>
      <c r="CS11" s="173"/>
      <c r="CT11" s="173"/>
      <c r="CU11" s="173"/>
      <c r="CV11" s="173"/>
      <c r="CW11" s="173"/>
      <c r="CX11" s="173"/>
      <c r="CY11" s="173"/>
      <c r="CZ11" s="173"/>
      <c r="DA11" s="173"/>
      <c r="DB11" s="173"/>
      <c r="DC11" s="173"/>
      <c r="DD11" s="173"/>
      <c r="DE11" s="173"/>
      <c r="DF11" s="173"/>
      <c r="DG11" s="173"/>
      <c r="DH11" s="173"/>
      <c r="DI11" s="173"/>
      <c r="DJ11" s="173"/>
      <c r="DK11" s="173"/>
      <c r="DL11" s="173"/>
      <c r="DM11" s="173"/>
      <c r="DN11" s="173"/>
      <c r="DO11" s="173"/>
      <c r="DP11" s="173"/>
      <c r="DQ11" s="173"/>
      <c r="DR11" s="173"/>
      <c r="DS11" s="173"/>
      <c r="DT11" s="173"/>
      <c r="DU11" s="173"/>
      <c r="DV11" s="173"/>
      <c r="DW11" s="173"/>
      <c r="DX11" s="173"/>
      <c r="DY11" s="173"/>
      <c r="DZ11" s="173"/>
      <c r="EA11" s="173"/>
      <c r="EB11" s="173"/>
      <c r="EC11" s="173"/>
      <c r="ED11" s="173"/>
      <c r="EE11" s="173"/>
      <c r="EF11" s="173"/>
      <c r="EG11" s="173"/>
      <c r="EH11" s="173"/>
      <c r="EI11" s="173"/>
      <c r="EJ11" s="173"/>
      <c r="EK11" s="173"/>
      <c r="EL11" s="173"/>
      <c r="EM11" s="173"/>
      <c r="EN11" s="173"/>
      <c r="EO11" s="173"/>
      <c r="EP11" s="173"/>
      <c r="EQ11" s="173"/>
      <c r="ER11" s="173"/>
      <c r="ES11" s="173"/>
      <c r="ET11" s="173"/>
      <c r="EU11" s="173"/>
      <c r="EV11" s="173"/>
      <c r="EW11" s="173"/>
      <c r="EX11" s="173"/>
      <c r="EY11" s="173"/>
      <c r="EZ11" s="173"/>
      <c r="FA11" s="173"/>
      <c r="FB11" s="173"/>
      <c r="FC11" s="173"/>
      <c r="FD11" s="173"/>
      <c r="FE11" s="173"/>
      <c r="FF11" s="173"/>
      <c r="FG11" s="173"/>
      <c r="FH11" s="173"/>
      <c r="FI11" s="173"/>
      <c r="FJ11" s="173"/>
      <c r="FK11" s="173"/>
      <c r="FL11" s="173"/>
      <c r="FM11" s="173"/>
      <c r="FN11" s="173"/>
      <c r="FO11" s="173"/>
      <c r="FP11" s="173"/>
      <c r="FQ11" s="173"/>
      <c r="FR11" s="173"/>
      <c r="FS11" s="173"/>
      <c r="FT11" s="173"/>
      <c r="FU11" s="173"/>
      <c r="FV11" s="173"/>
      <c r="FW11" s="173"/>
      <c r="FX11" s="173"/>
      <c r="FY11" s="173"/>
      <c r="FZ11" s="173"/>
      <c r="GA11" s="173"/>
      <c r="GB11" s="173"/>
      <c r="GC11" s="173"/>
      <c r="GD11" s="173"/>
      <c r="GE11" s="173"/>
      <c r="GF11" s="173"/>
      <c r="GG11" s="173"/>
      <c r="GH11" s="173"/>
      <c r="GI11" s="173"/>
      <c r="GJ11" s="173"/>
      <c r="GK11" s="173"/>
      <c r="GL11" s="173"/>
      <c r="GM11" s="173"/>
      <c r="GN11" s="173"/>
      <c r="GO11" s="173"/>
      <c r="GP11" s="173"/>
      <c r="GQ11" s="173"/>
      <c r="GR11" s="173"/>
      <c r="GS11" s="173"/>
      <c r="GT11" s="173"/>
      <c r="GU11" s="173"/>
      <c r="GV11" s="173"/>
      <c r="GW11" s="173"/>
      <c r="GX11" s="173"/>
      <c r="GY11" s="173"/>
      <c r="GZ11" s="173"/>
      <c r="HA11" s="173"/>
      <c r="HB11" s="173"/>
      <c r="HC11" s="173"/>
      <c r="HD11" s="173"/>
      <c r="HE11" s="173"/>
      <c r="HF11" s="173"/>
      <c r="HG11" s="173"/>
      <c r="HH11" s="173"/>
      <c r="HI11" s="173"/>
      <c r="HJ11" s="173"/>
      <c r="HK11" s="173"/>
      <c r="HL11" s="173"/>
      <c r="HM11" s="173"/>
      <c r="HN11" s="173"/>
      <c r="HO11" s="173"/>
      <c r="HP11" s="173"/>
      <c r="HQ11" s="173"/>
      <c r="HR11" s="173"/>
      <c r="HS11" s="173"/>
      <c r="HT11" s="173"/>
      <c r="HU11" s="173"/>
      <c r="HV11" s="173"/>
      <c r="HW11" s="173"/>
      <c r="HX11" s="173"/>
      <c r="HY11" s="173"/>
      <c r="HZ11" s="173"/>
      <c r="IA11" s="173"/>
      <c r="IB11" s="173"/>
      <c r="IC11" s="173"/>
      <c r="ID11" s="173"/>
      <c r="IE11" s="173"/>
      <c r="IF11" s="173"/>
      <c r="IG11" s="173"/>
      <c r="IH11" s="173"/>
      <c r="II11" s="173"/>
      <c r="IJ11" s="173"/>
      <c r="IK11" s="173"/>
      <c r="IL11" s="173"/>
      <c r="IM11" s="173"/>
      <c r="IN11" s="173"/>
      <c r="IO11" s="173"/>
      <c r="IP11" s="173"/>
    </row>
    <row r="12" spans="1:250" ht="24.75" customHeight="1">
      <c r="A12" s="170">
        <v>3</v>
      </c>
      <c r="B12" s="171" t="str">
        <f>VLOOKUP(C12,表12!R:S,2,0)</f>
        <v>Q00-Q99</v>
      </c>
      <c r="C12" s="164" t="s">
        <v>65</v>
      </c>
      <c r="D12" s="165">
        <v>263</v>
      </c>
      <c r="E12" s="166">
        <f t="shared" si="0"/>
        <v>5.8024616998918273</v>
      </c>
      <c r="F12" s="167">
        <f t="shared" si="1"/>
        <v>15.805288461538462</v>
      </c>
      <c r="G12" s="172" t="str">
        <f>VLOOKUP(H12,表12!R:S,2,0)</f>
        <v>Q00-Q99</v>
      </c>
      <c r="H12" s="164" t="s">
        <v>65</v>
      </c>
      <c r="I12" s="165">
        <v>148</v>
      </c>
      <c r="J12" s="166">
        <f t="shared" si="2"/>
        <v>6.264253292542322</v>
      </c>
      <c r="K12" s="167">
        <f t="shared" si="3"/>
        <v>15.513626834381553</v>
      </c>
      <c r="L12" s="172" t="str">
        <f>VLOOKUP(M12,表12!R:S,2,0)</f>
        <v>V01-X59, Y85-Y86</v>
      </c>
      <c r="M12" s="164" t="s">
        <v>20</v>
      </c>
      <c r="N12" s="165">
        <v>91</v>
      </c>
      <c r="O12" s="166">
        <f t="shared" si="4"/>
        <v>4.1936508126696186</v>
      </c>
      <c r="P12" s="166">
        <f t="shared" si="5"/>
        <v>12.816901408450704</v>
      </c>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c r="AS12" s="173"/>
      <c r="AT12" s="173"/>
      <c r="AU12" s="173"/>
      <c r="AV12" s="173"/>
      <c r="AW12" s="173"/>
      <c r="AX12" s="173"/>
      <c r="AY12" s="173"/>
      <c r="AZ12" s="173"/>
      <c r="BA12" s="173"/>
      <c r="BB12" s="173"/>
      <c r="BC12" s="173"/>
      <c r="BD12" s="173"/>
      <c r="BE12" s="173"/>
      <c r="BF12" s="173"/>
      <c r="BG12" s="173"/>
      <c r="BH12" s="173"/>
      <c r="BI12" s="173"/>
      <c r="BJ12" s="173"/>
      <c r="BK12" s="173"/>
      <c r="BL12" s="173"/>
      <c r="BM12" s="173"/>
      <c r="BN12" s="173"/>
      <c r="BO12" s="173"/>
      <c r="BP12" s="173"/>
      <c r="BQ12" s="173"/>
      <c r="BR12" s="173"/>
      <c r="BS12" s="173"/>
      <c r="BT12" s="173"/>
      <c r="BU12" s="173"/>
      <c r="BV12" s="173"/>
      <c r="BW12" s="173"/>
      <c r="BX12" s="173"/>
      <c r="BY12" s="173"/>
      <c r="BZ12" s="173"/>
      <c r="CA12" s="173"/>
      <c r="CB12" s="173"/>
      <c r="CC12" s="173"/>
      <c r="CD12" s="173"/>
      <c r="CE12" s="173"/>
      <c r="CF12" s="173"/>
      <c r="CG12" s="173"/>
      <c r="CH12" s="173"/>
      <c r="CI12" s="173"/>
      <c r="CJ12" s="173"/>
      <c r="CK12" s="173"/>
      <c r="CL12" s="173"/>
      <c r="CM12" s="173"/>
      <c r="CN12" s="173"/>
      <c r="CO12" s="173"/>
      <c r="CP12" s="173"/>
      <c r="CQ12" s="173"/>
      <c r="CR12" s="173"/>
      <c r="CS12" s="173"/>
      <c r="CT12" s="173"/>
      <c r="CU12" s="173"/>
      <c r="CV12" s="173"/>
      <c r="CW12" s="173"/>
      <c r="CX12" s="173"/>
      <c r="CY12" s="173"/>
      <c r="CZ12" s="173"/>
      <c r="DA12" s="173"/>
      <c r="DB12" s="173"/>
      <c r="DC12" s="173"/>
      <c r="DD12" s="173"/>
      <c r="DE12" s="173"/>
      <c r="DF12" s="173"/>
      <c r="DG12" s="173"/>
      <c r="DH12" s="173"/>
      <c r="DI12" s="173"/>
      <c r="DJ12" s="173"/>
      <c r="DK12" s="173"/>
      <c r="DL12" s="173"/>
      <c r="DM12" s="173"/>
      <c r="DN12" s="173"/>
      <c r="DO12" s="173"/>
      <c r="DP12" s="173"/>
      <c r="DQ12" s="173"/>
      <c r="DR12" s="173"/>
      <c r="DS12" s="173"/>
      <c r="DT12" s="173"/>
      <c r="DU12" s="173"/>
      <c r="DV12" s="173"/>
      <c r="DW12" s="173"/>
      <c r="DX12" s="173"/>
      <c r="DY12" s="173"/>
      <c r="DZ12" s="173"/>
      <c r="EA12" s="173"/>
      <c r="EB12" s="173"/>
      <c r="EC12" s="173"/>
      <c r="ED12" s="173"/>
      <c r="EE12" s="173"/>
      <c r="EF12" s="173"/>
      <c r="EG12" s="173"/>
      <c r="EH12" s="173"/>
      <c r="EI12" s="173"/>
      <c r="EJ12" s="173"/>
      <c r="EK12" s="173"/>
      <c r="EL12" s="173"/>
      <c r="EM12" s="173"/>
      <c r="EN12" s="173"/>
      <c r="EO12" s="173"/>
      <c r="EP12" s="173"/>
      <c r="EQ12" s="173"/>
      <c r="ER12" s="173"/>
      <c r="ES12" s="173"/>
      <c r="ET12" s="173"/>
      <c r="EU12" s="173"/>
      <c r="EV12" s="173"/>
      <c r="EW12" s="173"/>
      <c r="EX12" s="173"/>
      <c r="EY12" s="173"/>
      <c r="EZ12" s="173"/>
      <c r="FA12" s="173"/>
      <c r="FB12" s="173"/>
      <c r="FC12" s="173"/>
      <c r="FD12" s="173"/>
      <c r="FE12" s="173"/>
      <c r="FF12" s="173"/>
      <c r="FG12" s="173"/>
      <c r="FH12" s="173"/>
      <c r="FI12" s="173"/>
      <c r="FJ12" s="173"/>
      <c r="FK12" s="173"/>
      <c r="FL12" s="173"/>
      <c r="FM12" s="173"/>
      <c r="FN12" s="173"/>
      <c r="FO12" s="173"/>
      <c r="FP12" s="173"/>
      <c r="FQ12" s="173"/>
      <c r="FR12" s="173"/>
      <c r="FS12" s="173"/>
      <c r="FT12" s="173"/>
      <c r="FU12" s="173"/>
      <c r="FV12" s="173"/>
      <c r="FW12" s="173"/>
      <c r="FX12" s="173"/>
      <c r="FY12" s="173"/>
      <c r="FZ12" s="173"/>
      <c r="GA12" s="173"/>
      <c r="GB12" s="173"/>
      <c r="GC12" s="173"/>
      <c r="GD12" s="173"/>
      <c r="GE12" s="173"/>
      <c r="GF12" s="173"/>
      <c r="GG12" s="173"/>
      <c r="GH12" s="173"/>
      <c r="GI12" s="173"/>
      <c r="GJ12" s="173"/>
      <c r="GK12" s="173"/>
      <c r="GL12" s="173"/>
      <c r="GM12" s="173"/>
      <c r="GN12" s="173"/>
      <c r="GO12" s="173"/>
      <c r="GP12" s="173"/>
      <c r="GQ12" s="173"/>
      <c r="GR12" s="173"/>
      <c r="GS12" s="173"/>
      <c r="GT12" s="173"/>
      <c r="GU12" s="173"/>
      <c r="GV12" s="173"/>
      <c r="GW12" s="173"/>
      <c r="GX12" s="173"/>
      <c r="GY12" s="173"/>
      <c r="GZ12" s="173"/>
      <c r="HA12" s="173"/>
      <c r="HB12" s="173"/>
      <c r="HC12" s="173"/>
      <c r="HD12" s="173"/>
      <c r="HE12" s="173"/>
      <c r="HF12" s="173"/>
      <c r="HG12" s="173"/>
      <c r="HH12" s="173"/>
      <c r="HI12" s="173"/>
      <c r="HJ12" s="173"/>
      <c r="HK12" s="173"/>
      <c r="HL12" s="173"/>
      <c r="HM12" s="173"/>
      <c r="HN12" s="173"/>
      <c r="HO12" s="173"/>
      <c r="HP12" s="173"/>
      <c r="HQ12" s="173"/>
      <c r="HR12" s="173"/>
      <c r="HS12" s="173"/>
      <c r="HT12" s="173"/>
      <c r="HU12" s="173"/>
      <c r="HV12" s="173"/>
      <c r="HW12" s="173"/>
      <c r="HX12" s="173"/>
      <c r="HY12" s="173"/>
      <c r="HZ12" s="173"/>
      <c r="IA12" s="173"/>
      <c r="IB12" s="173"/>
      <c r="IC12" s="173"/>
      <c r="ID12" s="173"/>
      <c r="IE12" s="173"/>
      <c r="IF12" s="173"/>
      <c r="IG12" s="173"/>
      <c r="IH12" s="173"/>
      <c r="II12" s="173"/>
      <c r="IJ12" s="173"/>
      <c r="IK12" s="173"/>
      <c r="IL12" s="173"/>
      <c r="IM12" s="173"/>
      <c r="IN12" s="173"/>
      <c r="IO12" s="173"/>
      <c r="IP12" s="173"/>
    </row>
    <row r="13" spans="1:250" ht="24.75" customHeight="1">
      <c r="A13" s="170">
        <v>4</v>
      </c>
      <c r="B13" s="171" t="str">
        <f>VLOOKUP(C13,表12!R:S,2,0)</f>
        <v>C00-C97</v>
      </c>
      <c r="C13" s="164" t="s">
        <v>36</v>
      </c>
      <c r="D13" s="165">
        <v>139</v>
      </c>
      <c r="E13" s="166">
        <f t="shared" si="0"/>
        <v>3.0667002900568976</v>
      </c>
      <c r="F13" s="167">
        <f t="shared" si="1"/>
        <v>8.3533653846153832</v>
      </c>
      <c r="G13" s="172" t="str">
        <f>VLOOKUP(H13,表12!R:S,2,0)</f>
        <v>C00-C97</v>
      </c>
      <c r="H13" s="164" t="s">
        <v>36</v>
      </c>
      <c r="I13" s="165">
        <v>80</v>
      </c>
      <c r="J13" s="166">
        <f t="shared" si="2"/>
        <v>3.3860828608336875</v>
      </c>
      <c r="K13" s="167">
        <f t="shared" si="3"/>
        <v>8.3857442348008391</v>
      </c>
      <c r="L13" s="172" t="str">
        <f>VLOOKUP(M13,表12!R:S,2,0)</f>
        <v>C00-C97</v>
      </c>
      <c r="M13" s="164" t="s">
        <v>36</v>
      </c>
      <c r="N13" s="165">
        <v>59</v>
      </c>
      <c r="O13" s="166">
        <f t="shared" si="4"/>
        <v>2.7189604170055768</v>
      </c>
      <c r="P13" s="166">
        <f t="shared" si="5"/>
        <v>8.3098591549295779</v>
      </c>
      <c r="Q13" s="173"/>
      <c r="R13" s="173"/>
      <c r="S13" s="173"/>
      <c r="T13" s="173"/>
      <c r="U13" s="173"/>
      <c r="V13" s="173"/>
      <c r="W13" s="173"/>
      <c r="X13" s="173"/>
      <c r="Y13" s="173"/>
      <c r="Z13" s="173"/>
      <c r="AA13" s="173"/>
      <c r="AB13" s="173"/>
      <c r="AC13" s="173"/>
      <c r="AD13" s="173"/>
      <c r="AE13" s="173"/>
      <c r="AF13" s="173"/>
      <c r="AG13" s="173"/>
      <c r="AH13" s="173"/>
      <c r="AI13" s="173"/>
      <c r="AJ13" s="173"/>
      <c r="AK13" s="173"/>
      <c r="AL13" s="173"/>
      <c r="AM13" s="173"/>
      <c r="AN13" s="173"/>
      <c r="AO13" s="173"/>
      <c r="AP13" s="173"/>
      <c r="AQ13" s="173"/>
      <c r="AR13" s="173"/>
      <c r="AS13" s="173"/>
      <c r="AT13" s="173"/>
      <c r="AU13" s="173"/>
      <c r="AV13" s="173"/>
      <c r="AW13" s="173"/>
      <c r="AX13" s="173"/>
      <c r="AY13" s="173"/>
      <c r="AZ13" s="173"/>
      <c r="BA13" s="173"/>
      <c r="BB13" s="173"/>
      <c r="BC13" s="173"/>
      <c r="BD13" s="173"/>
      <c r="BE13" s="173"/>
      <c r="BF13" s="173"/>
      <c r="BG13" s="173"/>
      <c r="BH13" s="173"/>
      <c r="BI13" s="173"/>
      <c r="BJ13" s="173"/>
      <c r="BK13" s="173"/>
      <c r="BL13" s="173"/>
      <c r="BM13" s="173"/>
      <c r="BN13" s="173"/>
      <c r="BO13" s="173"/>
      <c r="BP13" s="173"/>
      <c r="BQ13" s="173"/>
      <c r="BR13" s="173"/>
      <c r="BS13" s="173"/>
      <c r="BT13" s="173"/>
      <c r="BU13" s="173"/>
      <c r="BV13" s="173"/>
      <c r="BW13" s="173"/>
      <c r="BX13" s="173"/>
      <c r="BY13" s="173"/>
      <c r="BZ13" s="173"/>
      <c r="CA13" s="173"/>
      <c r="CB13" s="173"/>
      <c r="CC13" s="173"/>
      <c r="CD13" s="173"/>
      <c r="CE13" s="173"/>
      <c r="CF13" s="173"/>
      <c r="CG13" s="173"/>
      <c r="CH13" s="173"/>
      <c r="CI13" s="173"/>
      <c r="CJ13" s="173"/>
      <c r="CK13" s="173"/>
      <c r="CL13" s="173"/>
      <c r="CM13" s="173"/>
      <c r="CN13" s="173"/>
      <c r="CO13" s="173"/>
      <c r="CP13" s="173"/>
      <c r="CQ13" s="173"/>
      <c r="CR13" s="173"/>
      <c r="CS13" s="173"/>
      <c r="CT13" s="173"/>
      <c r="CU13" s="173"/>
      <c r="CV13" s="173"/>
      <c r="CW13" s="173"/>
      <c r="CX13" s="173"/>
      <c r="CY13" s="173"/>
      <c r="CZ13" s="173"/>
      <c r="DA13" s="173"/>
      <c r="DB13" s="173"/>
      <c r="DC13" s="173"/>
      <c r="DD13" s="173"/>
      <c r="DE13" s="173"/>
      <c r="DF13" s="173"/>
      <c r="DG13" s="173"/>
      <c r="DH13" s="173"/>
      <c r="DI13" s="173"/>
      <c r="DJ13" s="173"/>
      <c r="DK13" s="173"/>
      <c r="DL13" s="173"/>
      <c r="DM13" s="173"/>
      <c r="DN13" s="173"/>
      <c r="DO13" s="173"/>
      <c r="DP13" s="173"/>
      <c r="DQ13" s="173"/>
      <c r="DR13" s="173"/>
      <c r="DS13" s="173"/>
      <c r="DT13" s="173"/>
      <c r="DU13" s="173"/>
      <c r="DV13" s="173"/>
      <c r="DW13" s="173"/>
      <c r="DX13" s="173"/>
      <c r="DY13" s="173"/>
      <c r="DZ13" s="173"/>
      <c r="EA13" s="173"/>
      <c r="EB13" s="173"/>
      <c r="EC13" s="173"/>
      <c r="ED13" s="173"/>
      <c r="EE13" s="173"/>
      <c r="EF13" s="173"/>
      <c r="EG13" s="173"/>
      <c r="EH13" s="173"/>
      <c r="EI13" s="173"/>
      <c r="EJ13" s="173"/>
      <c r="EK13" s="173"/>
      <c r="EL13" s="173"/>
      <c r="EM13" s="173"/>
      <c r="EN13" s="173"/>
      <c r="EO13" s="173"/>
      <c r="EP13" s="173"/>
      <c r="EQ13" s="173"/>
      <c r="ER13" s="173"/>
      <c r="ES13" s="173"/>
      <c r="ET13" s="173"/>
      <c r="EU13" s="173"/>
      <c r="EV13" s="173"/>
      <c r="EW13" s="173"/>
      <c r="EX13" s="173"/>
      <c r="EY13" s="173"/>
      <c r="EZ13" s="173"/>
      <c r="FA13" s="173"/>
      <c r="FB13" s="173"/>
      <c r="FC13" s="173"/>
      <c r="FD13" s="173"/>
      <c r="FE13" s="173"/>
      <c r="FF13" s="173"/>
      <c r="FG13" s="173"/>
      <c r="FH13" s="173"/>
      <c r="FI13" s="173"/>
      <c r="FJ13" s="173"/>
      <c r="FK13" s="173"/>
      <c r="FL13" s="173"/>
      <c r="FM13" s="173"/>
      <c r="FN13" s="173"/>
      <c r="FO13" s="173"/>
      <c r="FP13" s="173"/>
      <c r="FQ13" s="173"/>
      <c r="FR13" s="173"/>
      <c r="FS13" s="173"/>
      <c r="FT13" s="173"/>
      <c r="FU13" s="173"/>
      <c r="FV13" s="173"/>
      <c r="FW13" s="173"/>
      <c r="FX13" s="173"/>
      <c r="FY13" s="173"/>
      <c r="FZ13" s="173"/>
      <c r="GA13" s="173"/>
      <c r="GB13" s="173"/>
      <c r="GC13" s="173"/>
      <c r="GD13" s="173"/>
      <c r="GE13" s="173"/>
      <c r="GF13" s="173"/>
      <c r="GG13" s="173"/>
      <c r="GH13" s="173"/>
      <c r="GI13" s="173"/>
      <c r="GJ13" s="173"/>
      <c r="GK13" s="173"/>
      <c r="GL13" s="173"/>
      <c r="GM13" s="173"/>
      <c r="GN13" s="173"/>
      <c r="GO13" s="173"/>
      <c r="GP13" s="173"/>
      <c r="GQ13" s="173"/>
      <c r="GR13" s="173"/>
      <c r="GS13" s="173"/>
      <c r="GT13" s="173"/>
      <c r="GU13" s="173"/>
      <c r="GV13" s="173"/>
      <c r="GW13" s="173"/>
      <c r="GX13" s="173"/>
      <c r="GY13" s="173"/>
      <c r="GZ13" s="173"/>
      <c r="HA13" s="173"/>
      <c r="HB13" s="173"/>
      <c r="HC13" s="173"/>
      <c r="HD13" s="173"/>
      <c r="HE13" s="173"/>
      <c r="HF13" s="173"/>
      <c r="HG13" s="173"/>
      <c r="HH13" s="173"/>
      <c r="HI13" s="173"/>
      <c r="HJ13" s="173"/>
      <c r="HK13" s="173"/>
      <c r="HL13" s="173"/>
      <c r="HM13" s="173"/>
      <c r="HN13" s="173"/>
      <c r="HO13" s="173"/>
      <c r="HP13" s="173"/>
      <c r="HQ13" s="173"/>
      <c r="HR13" s="173"/>
      <c r="HS13" s="173"/>
      <c r="HT13" s="173"/>
      <c r="HU13" s="173"/>
      <c r="HV13" s="173"/>
      <c r="HW13" s="173"/>
      <c r="HX13" s="173"/>
      <c r="HY13" s="173"/>
      <c r="HZ13" s="173"/>
      <c r="IA13" s="173"/>
      <c r="IB13" s="173"/>
      <c r="IC13" s="173"/>
      <c r="ID13" s="173"/>
      <c r="IE13" s="173"/>
      <c r="IF13" s="173"/>
      <c r="IG13" s="173"/>
      <c r="IH13" s="173"/>
      <c r="II13" s="173"/>
      <c r="IJ13" s="173"/>
      <c r="IK13" s="173"/>
      <c r="IL13" s="173"/>
      <c r="IM13" s="173"/>
      <c r="IN13" s="173"/>
      <c r="IO13" s="173"/>
      <c r="IP13" s="173"/>
    </row>
    <row r="14" spans="1:250" ht="24.75" customHeight="1">
      <c r="A14" s="170">
        <v>5</v>
      </c>
      <c r="B14" s="171" t="str">
        <f>VLOOKUP(C14,表12!R:S,2,0)</f>
        <v>I01-I02.0, I05-I09, I20-I25, I27, I30-I52</v>
      </c>
      <c r="C14" s="164" t="s">
        <v>66</v>
      </c>
      <c r="D14" s="165">
        <v>42</v>
      </c>
      <c r="E14" s="166">
        <f t="shared" si="0"/>
        <v>0.92662886462150851</v>
      </c>
      <c r="F14" s="167">
        <f t="shared" si="1"/>
        <v>2.5240384615384617</v>
      </c>
      <c r="G14" s="172" t="str">
        <f>VLOOKUP(H14,表12!R:S,2,0)</f>
        <v>I01-I02.0, I05-I09, I20-I25, I27, I30-I52</v>
      </c>
      <c r="H14" s="164" t="s">
        <v>66</v>
      </c>
      <c r="I14" s="165">
        <v>22</v>
      </c>
      <c r="J14" s="166">
        <f t="shared" si="2"/>
        <v>0.93117278672926407</v>
      </c>
      <c r="K14" s="167">
        <f t="shared" si="3"/>
        <v>2.3060796645702304</v>
      </c>
      <c r="L14" s="172" t="str">
        <f>VLOOKUP(M14,表12!R:S,2,0)</f>
        <v>I01-I02.0, I05-I09, I20-I25, I27, I30-I52</v>
      </c>
      <c r="M14" s="164" t="s">
        <v>66</v>
      </c>
      <c r="N14" s="165">
        <v>20</v>
      </c>
      <c r="O14" s="166">
        <f t="shared" si="4"/>
        <v>0.92168149729002602</v>
      </c>
      <c r="P14" s="166">
        <f t="shared" si="5"/>
        <v>2.8169014084507045</v>
      </c>
      <c r="Q14" s="173"/>
      <c r="R14" s="173"/>
      <c r="S14" s="173"/>
      <c r="T14" s="173"/>
      <c r="U14" s="173"/>
      <c r="V14" s="173"/>
      <c r="W14" s="173"/>
      <c r="X14" s="173"/>
      <c r="Y14" s="173"/>
      <c r="Z14" s="173"/>
      <c r="AA14" s="173"/>
      <c r="AB14" s="173"/>
      <c r="AC14" s="173"/>
      <c r="AD14" s="173"/>
      <c r="AE14" s="173"/>
      <c r="AF14" s="173"/>
      <c r="AG14" s="173"/>
      <c r="AH14" s="173"/>
      <c r="AI14" s="173"/>
      <c r="AJ14" s="173"/>
      <c r="AK14" s="173"/>
      <c r="AL14" s="173"/>
      <c r="AM14" s="173"/>
      <c r="AN14" s="173"/>
      <c r="AO14" s="173"/>
      <c r="AP14" s="173"/>
      <c r="AQ14" s="173"/>
      <c r="AR14" s="173"/>
      <c r="AS14" s="173"/>
      <c r="AT14" s="173"/>
      <c r="AU14" s="173"/>
      <c r="AV14" s="173"/>
      <c r="AW14" s="173"/>
      <c r="AX14" s="173"/>
      <c r="AY14" s="173"/>
      <c r="AZ14" s="173"/>
      <c r="BA14" s="173"/>
      <c r="BB14" s="173"/>
      <c r="BC14" s="173"/>
      <c r="BD14" s="173"/>
      <c r="BE14" s="173"/>
      <c r="BF14" s="173"/>
      <c r="BG14" s="173"/>
      <c r="BH14" s="173"/>
      <c r="BI14" s="173"/>
      <c r="BJ14" s="173"/>
      <c r="BK14" s="173"/>
      <c r="BL14" s="173"/>
      <c r="BM14" s="173"/>
      <c r="BN14" s="173"/>
      <c r="BO14" s="173"/>
      <c r="BP14" s="173"/>
      <c r="BQ14" s="173"/>
      <c r="BR14" s="173"/>
      <c r="BS14" s="173"/>
      <c r="BT14" s="173"/>
      <c r="BU14" s="173"/>
      <c r="BV14" s="173"/>
      <c r="BW14" s="173"/>
      <c r="BX14" s="173"/>
      <c r="BY14" s="173"/>
      <c r="BZ14" s="173"/>
      <c r="CA14" s="173"/>
      <c r="CB14" s="173"/>
      <c r="CC14" s="173"/>
      <c r="CD14" s="173"/>
      <c r="CE14" s="173"/>
      <c r="CF14" s="173"/>
      <c r="CG14" s="173"/>
      <c r="CH14" s="173"/>
      <c r="CI14" s="173"/>
      <c r="CJ14" s="173"/>
      <c r="CK14" s="173"/>
      <c r="CL14" s="173"/>
      <c r="CM14" s="173"/>
      <c r="CN14" s="173"/>
      <c r="CO14" s="173"/>
      <c r="CP14" s="173"/>
      <c r="CQ14" s="173"/>
      <c r="CR14" s="173"/>
      <c r="CS14" s="173"/>
      <c r="CT14" s="173"/>
      <c r="CU14" s="173"/>
      <c r="CV14" s="173"/>
      <c r="CW14" s="173"/>
      <c r="CX14" s="173"/>
      <c r="CY14" s="173"/>
      <c r="CZ14" s="173"/>
      <c r="DA14" s="173"/>
      <c r="DB14" s="173"/>
      <c r="DC14" s="173"/>
      <c r="DD14" s="173"/>
      <c r="DE14" s="173"/>
      <c r="DF14" s="173"/>
      <c r="DG14" s="173"/>
      <c r="DH14" s="173"/>
      <c r="DI14" s="173"/>
      <c r="DJ14" s="173"/>
      <c r="DK14" s="173"/>
      <c r="DL14" s="173"/>
      <c r="DM14" s="173"/>
      <c r="DN14" s="173"/>
      <c r="DO14" s="173"/>
      <c r="DP14" s="173"/>
      <c r="DQ14" s="173"/>
      <c r="DR14" s="173"/>
      <c r="DS14" s="173"/>
      <c r="DT14" s="173"/>
      <c r="DU14" s="173"/>
      <c r="DV14" s="173"/>
      <c r="DW14" s="173"/>
      <c r="DX14" s="173"/>
      <c r="DY14" s="173"/>
      <c r="DZ14" s="173"/>
      <c r="EA14" s="173"/>
      <c r="EB14" s="173"/>
      <c r="EC14" s="173"/>
      <c r="ED14" s="173"/>
      <c r="EE14" s="173"/>
      <c r="EF14" s="173"/>
      <c r="EG14" s="173"/>
      <c r="EH14" s="173"/>
      <c r="EI14" s="173"/>
      <c r="EJ14" s="173"/>
      <c r="EK14" s="173"/>
      <c r="EL14" s="173"/>
      <c r="EM14" s="173"/>
      <c r="EN14" s="173"/>
      <c r="EO14" s="173"/>
      <c r="EP14" s="173"/>
      <c r="EQ14" s="173"/>
      <c r="ER14" s="173"/>
      <c r="ES14" s="173"/>
      <c r="ET14" s="173"/>
      <c r="EU14" s="173"/>
      <c r="EV14" s="173"/>
      <c r="EW14" s="173"/>
      <c r="EX14" s="173"/>
      <c r="EY14" s="173"/>
      <c r="EZ14" s="173"/>
      <c r="FA14" s="173"/>
      <c r="FB14" s="173"/>
      <c r="FC14" s="173"/>
      <c r="FD14" s="173"/>
      <c r="FE14" s="173"/>
      <c r="FF14" s="173"/>
      <c r="FG14" s="173"/>
      <c r="FH14" s="173"/>
      <c r="FI14" s="173"/>
      <c r="FJ14" s="173"/>
      <c r="FK14" s="173"/>
      <c r="FL14" s="173"/>
      <c r="FM14" s="173"/>
      <c r="FN14" s="173"/>
      <c r="FO14" s="173"/>
      <c r="FP14" s="173"/>
      <c r="FQ14" s="173"/>
      <c r="FR14" s="173"/>
      <c r="FS14" s="173"/>
      <c r="FT14" s="173"/>
      <c r="FU14" s="173"/>
      <c r="FV14" s="173"/>
      <c r="FW14" s="173"/>
      <c r="FX14" s="173"/>
      <c r="FY14" s="173"/>
      <c r="FZ14" s="173"/>
      <c r="GA14" s="173"/>
      <c r="GB14" s="173"/>
      <c r="GC14" s="173"/>
      <c r="GD14" s="173"/>
      <c r="GE14" s="173"/>
      <c r="GF14" s="173"/>
      <c r="GG14" s="173"/>
      <c r="GH14" s="173"/>
      <c r="GI14" s="173"/>
      <c r="GJ14" s="173"/>
      <c r="GK14" s="173"/>
      <c r="GL14" s="173"/>
      <c r="GM14" s="173"/>
      <c r="GN14" s="173"/>
      <c r="GO14" s="173"/>
      <c r="GP14" s="173"/>
      <c r="GQ14" s="173"/>
      <c r="GR14" s="173"/>
      <c r="GS14" s="173"/>
      <c r="GT14" s="173"/>
      <c r="GU14" s="173"/>
      <c r="GV14" s="173"/>
      <c r="GW14" s="173"/>
      <c r="GX14" s="173"/>
      <c r="GY14" s="173"/>
      <c r="GZ14" s="173"/>
      <c r="HA14" s="173"/>
      <c r="HB14" s="173"/>
      <c r="HC14" s="173"/>
      <c r="HD14" s="173"/>
      <c r="HE14" s="173"/>
      <c r="HF14" s="173"/>
      <c r="HG14" s="173"/>
      <c r="HH14" s="173"/>
      <c r="HI14" s="173"/>
      <c r="HJ14" s="173"/>
      <c r="HK14" s="173"/>
      <c r="HL14" s="173"/>
      <c r="HM14" s="173"/>
      <c r="HN14" s="173"/>
      <c r="HO14" s="173"/>
      <c r="HP14" s="173"/>
      <c r="HQ14" s="173"/>
      <c r="HR14" s="173"/>
      <c r="HS14" s="173"/>
      <c r="HT14" s="173"/>
      <c r="HU14" s="173"/>
      <c r="HV14" s="173"/>
      <c r="HW14" s="173"/>
      <c r="HX14" s="173"/>
      <c r="HY14" s="173"/>
      <c r="HZ14" s="173"/>
      <c r="IA14" s="173"/>
      <c r="IB14" s="173"/>
      <c r="IC14" s="173"/>
      <c r="ID14" s="173"/>
      <c r="IE14" s="173"/>
      <c r="IF14" s="173"/>
      <c r="IG14" s="173"/>
      <c r="IH14" s="173"/>
      <c r="II14" s="173"/>
      <c r="IJ14" s="173"/>
      <c r="IK14" s="173"/>
      <c r="IL14" s="173"/>
      <c r="IM14" s="173"/>
      <c r="IN14" s="173"/>
      <c r="IO14" s="173"/>
      <c r="IP14" s="173"/>
    </row>
    <row r="15" spans="1:250" ht="24.75" customHeight="1">
      <c r="A15" s="170">
        <v>6</v>
      </c>
      <c r="B15" s="171" t="str">
        <f>VLOOKUP(C15,表12!R:S,2,0)</f>
        <v>R95</v>
      </c>
      <c r="C15" s="164" t="s">
        <v>23</v>
      </c>
      <c r="D15" s="165">
        <v>36</v>
      </c>
      <c r="E15" s="166">
        <f t="shared" si="0"/>
        <v>0.79425331253272158</v>
      </c>
      <c r="F15" s="167">
        <f t="shared" si="1"/>
        <v>2.1634615384615383</v>
      </c>
      <c r="G15" s="172" t="str">
        <f>VLOOKUP(H15,表12!R:S,2,0)</f>
        <v>J12-J18</v>
      </c>
      <c r="H15" s="164" t="s">
        <v>50</v>
      </c>
      <c r="I15" s="165">
        <v>18</v>
      </c>
      <c r="J15" s="166">
        <f t="shared" si="2"/>
        <v>0.76186864368757967</v>
      </c>
      <c r="K15" s="167">
        <f t="shared" si="3"/>
        <v>1.8867924528301887</v>
      </c>
      <c r="L15" s="172" t="str">
        <f>VLOOKUP(M15,表12!R:S,2,0)</f>
        <v>R95</v>
      </c>
      <c r="M15" s="164" t="s">
        <v>23</v>
      </c>
      <c r="N15" s="165">
        <v>19</v>
      </c>
      <c r="O15" s="166">
        <f t="shared" si="4"/>
        <v>0.87559742242552463</v>
      </c>
      <c r="P15" s="166">
        <f t="shared" si="5"/>
        <v>2.676056338028169</v>
      </c>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173"/>
      <c r="AR15" s="173"/>
      <c r="AS15" s="173"/>
      <c r="AT15" s="173"/>
      <c r="AU15" s="173"/>
      <c r="AV15" s="173"/>
      <c r="AW15" s="173"/>
      <c r="AX15" s="173"/>
      <c r="AY15" s="173"/>
      <c r="AZ15" s="173"/>
      <c r="BA15" s="173"/>
      <c r="BB15" s="173"/>
      <c r="BC15" s="173"/>
      <c r="BD15" s="173"/>
      <c r="BE15" s="173"/>
      <c r="BF15" s="173"/>
      <c r="BG15" s="173"/>
      <c r="BH15" s="173"/>
      <c r="BI15" s="173"/>
      <c r="BJ15" s="173"/>
      <c r="BK15" s="173"/>
      <c r="BL15" s="173"/>
      <c r="BM15" s="173"/>
      <c r="BN15" s="173"/>
      <c r="BO15" s="173"/>
      <c r="BP15" s="173"/>
      <c r="BQ15" s="173"/>
      <c r="BR15" s="173"/>
      <c r="BS15" s="173"/>
      <c r="BT15" s="173"/>
      <c r="BU15" s="173"/>
      <c r="BV15" s="173"/>
      <c r="BW15" s="173"/>
      <c r="BX15" s="173"/>
      <c r="BY15" s="173"/>
      <c r="BZ15" s="173"/>
      <c r="CA15" s="173"/>
      <c r="CB15" s="173"/>
      <c r="CC15" s="173"/>
      <c r="CD15" s="173"/>
      <c r="CE15" s="173"/>
      <c r="CF15" s="173"/>
      <c r="CG15" s="173"/>
      <c r="CH15" s="173"/>
      <c r="CI15" s="173"/>
      <c r="CJ15" s="173"/>
      <c r="CK15" s="173"/>
      <c r="CL15" s="173"/>
      <c r="CM15" s="173"/>
      <c r="CN15" s="173"/>
      <c r="CO15" s="173"/>
      <c r="CP15" s="173"/>
      <c r="CQ15" s="173"/>
      <c r="CR15" s="173"/>
      <c r="CS15" s="173"/>
      <c r="CT15" s="173"/>
      <c r="CU15" s="173"/>
      <c r="CV15" s="173"/>
      <c r="CW15" s="173"/>
      <c r="CX15" s="173"/>
      <c r="CY15" s="173"/>
      <c r="CZ15" s="173"/>
      <c r="DA15" s="173"/>
      <c r="DB15" s="173"/>
      <c r="DC15" s="173"/>
      <c r="DD15" s="173"/>
      <c r="DE15" s="173"/>
      <c r="DF15" s="173"/>
      <c r="DG15" s="173"/>
      <c r="DH15" s="173"/>
      <c r="DI15" s="173"/>
      <c r="DJ15" s="173"/>
      <c r="DK15" s="173"/>
      <c r="DL15" s="173"/>
      <c r="DM15" s="173"/>
      <c r="DN15" s="173"/>
      <c r="DO15" s="173"/>
      <c r="DP15" s="173"/>
      <c r="DQ15" s="173"/>
      <c r="DR15" s="173"/>
      <c r="DS15" s="173"/>
      <c r="DT15" s="173"/>
      <c r="DU15" s="173"/>
      <c r="DV15" s="173"/>
      <c r="DW15" s="173"/>
      <c r="DX15" s="173"/>
      <c r="DY15" s="173"/>
      <c r="DZ15" s="173"/>
      <c r="EA15" s="173"/>
      <c r="EB15" s="173"/>
      <c r="EC15" s="173"/>
      <c r="ED15" s="173"/>
      <c r="EE15" s="173"/>
      <c r="EF15" s="173"/>
      <c r="EG15" s="173"/>
      <c r="EH15" s="173"/>
      <c r="EI15" s="173"/>
      <c r="EJ15" s="173"/>
      <c r="EK15" s="173"/>
      <c r="EL15" s="173"/>
      <c r="EM15" s="173"/>
      <c r="EN15" s="173"/>
      <c r="EO15" s="173"/>
      <c r="EP15" s="173"/>
      <c r="EQ15" s="173"/>
      <c r="ER15" s="173"/>
      <c r="ES15" s="173"/>
      <c r="ET15" s="173"/>
      <c r="EU15" s="173"/>
      <c r="EV15" s="173"/>
      <c r="EW15" s="173"/>
      <c r="EX15" s="173"/>
      <c r="EY15" s="173"/>
      <c r="EZ15" s="173"/>
      <c r="FA15" s="173"/>
      <c r="FB15" s="173"/>
      <c r="FC15" s="173"/>
      <c r="FD15" s="173"/>
      <c r="FE15" s="173"/>
      <c r="FF15" s="173"/>
      <c r="FG15" s="173"/>
      <c r="FH15" s="173"/>
      <c r="FI15" s="173"/>
      <c r="FJ15" s="173"/>
      <c r="FK15" s="173"/>
      <c r="FL15" s="173"/>
      <c r="FM15" s="173"/>
      <c r="FN15" s="173"/>
      <c r="FO15" s="173"/>
      <c r="FP15" s="173"/>
      <c r="FQ15" s="173"/>
      <c r="FR15" s="173"/>
      <c r="FS15" s="173"/>
      <c r="FT15" s="173"/>
      <c r="FU15" s="173"/>
      <c r="FV15" s="173"/>
      <c r="FW15" s="173"/>
      <c r="FX15" s="173"/>
      <c r="FY15" s="173"/>
      <c r="FZ15" s="173"/>
      <c r="GA15" s="173"/>
      <c r="GB15" s="173"/>
      <c r="GC15" s="173"/>
      <c r="GD15" s="173"/>
      <c r="GE15" s="173"/>
      <c r="GF15" s="173"/>
      <c r="GG15" s="173"/>
      <c r="GH15" s="173"/>
      <c r="GI15" s="173"/>
      <c r="GJ15" s="173"/>
      <c r="GK15" s="173"/>
      <c r="GL15" s="173"/>
      <c r="GM15" s="173"/>
      <c r="GN15" s="173"/>
      <c r="GO15" s="173"/>
      <c r="GP15" s="173"/>
      <c r="GQ15" s="173"/>
      <c r="GR15" s="173"/>
      <c r="GS15" s="173"/>
      <c r="GT15" s="173"/>
      <c r="GU15" s="173"/>
      <c r="GV15" s="173"/>
      <c r="GW15" s="173"/>
      <c r="GX15" s="173"/>
      <c r="GY15" s="173"/>
      <c r="GZ15" s="173"/>
      <c r="HA15" s="173"/>
      <c r="HB15" s="173"/>
      <c r="HC15" s="173"/>
      <c r="HD15" s="173"/>
      <c r="HE15" s="173"/>
      <c r="HF15" s="173"/>
      <c r="HG15" s="173"/>
      <c r="HH15" s="173"/>
      <c r="HI15" s="173"/>
      <c r="HJ15" s="173"/>
      <c r="HK15" s="173"/>
      <c r="HL15" s="173"/>
      <c r="HM15" s="173"/>
      <c r="HN15" s="173"/>
      <c r="HO15" s="173"/>
      <c r="HP15" s="173"/>
      <c r="HQ15" s="173"/>
      <c r="HR15" s="173"/>
      <c r="HS15" s="173"/>
      <c r="HT15" s="173"/>
      <c r="HU15" s="173"/>
      <c r="HV15" s="173"/>
      <c r="HW15" s="173"/>
      <c r="HX15" s="173"/>
      <c r="HY15" s="173"/>
      <c r="HZ15" s="173"/>
      <c r="IA15" s="173"/>
      <c r="IB15" s="173"/>
      <c r="IC15" s="173"/>
      <c r="ID15" s="173"/>
      <c r="IE15" s="173"/>
      <c r="IF15" s="173"/>
      <c r="IG15" s="173"/>
      <c r="IH15" s="173"/>
      <c r="II15" s="173"/>
      <c r="IJ15" s="173"/>
      <c r="IK15" s="173"/>
      <c r="IL15" s="173"/>
      <c r="IM15" s="173"/>
      <c r="IN15" s="173"/>
      <c r="IO15" s="173"/>
      <c r="IP15" s="173"/>
    </row>
    <row r="16" spans="1:250" ht="24.75" customHeight="1">
      <c r="A16" s="170">
        <v>7</v>
      </c>
      <c r="B16" s="171" t="str">
        <f>VLOOKUP(C16,表12!R:S,2,0)</f>
        <v>J12-J18</v>
      </c>
      <c r="C16" s="164" t="s">
        <v>50</v>
      </c>
      <c r="D16" s="165">
        <v>28</v>
      </c>
      <c r="E16" s="166">
        <f t="shared" si="0"/>
        <v>0.61775257641433901</v>
      </c>
      <c r="F16" s="167">
        <f t="shared" si="1"/>
        <v>1.6826923076923077</v>
      </c>
      <c r="G16" s="172" t="str">
        <f>VLOOKUP(H16,表12!R:S,2,0)</f>
        <v>R95</v>
      </c>
      <c r="H16" s="164" t="s">
        <v>23</v>
      </c>
      <c r="I16" s="165">
        <v>17</v>
      </c>
      <c r="J16" s="166">
        <f t="shared" si="2"/>
        <v>0.71954260792715863</v>
      </c>
      <c r="K16" s="167">
        <f t="shared" si="3"/>
        <v>1.7819706498951779</v>
      </c>
      <c r="L16" s="249" t="str">
        <f>VLOOKUP(M16,表12!R:S,2,0)</f>
        <v>J12-J18</v>
      </c>
      <c r="M16" s="250" t="s">
        <v>50</v>
      </c>
      <c r="N16" s="251">
        <v>10</v>
      </c>
      <c r="O16" s="252">
        <f t="shared" si="4"/>
        <v>0.46084074864501301</v>
      </c>
      <c r="P16" s="252">
        <f t="shared" si="5"/>
        <v>1.4084507042253522</v>
      </c>
      <c r="Q16" s="173"/>
      <c r="R16" s="173"/>
      <c r="S16" s="173"/>
      <c r="T16" s="173"/>
      <c r="U16" s="173"/>
      <c r="V16" s="173"/>
      <c r="W16" s="173"/>
      <c r="X16" s="173"/>
      <c r="Y16" s="173"/>
      <c r="Z16" s="173"/>
      <c r="AA16" s="173"/>
      <c r="AB16" s="173"/>
      <c r="AC16" s="173"/>
      <c r="AD16" s="173"/>
      <c r="AE16" s="173"/>
      <c r="AF16" s="173"/>
      <c r="AG16" s="173"/>
      <c r="AH16" s="173"/>
      <c r="AI16" s="173"/>
      <c r="AJ16" s="173"/>
      <c r="AK16" s="173"/>
      <c r="AL16" s="173"/>
      <c r="AM16" s="173"/>
      <c r="AN16" s="173"/>
      <c r="AO16" s="173"/>
      <c r="AP16" s="173"/>
      <c r="AQ16" s="173"/>
      <c r="AR16" s="173"/>
      <c r="AS16" s="173"/>
      <c r="AT16" s="173"/>
      <c r="AU16" s="173"/>
      <c r="AV16" s="173"/>
      <c r="AW16" s="173"/>
      <c r="AX16" s="173"/>
      <c r="AY16" s="173"/>
      <c r="AZ16" s="173"/>
      <c r="BA16" s="173"/>
      <c r="BB16" s="173"/>
      <c r="BC16" s="173"/>
      <c r="BD16" s="173"/>
      <c r="BE16" s="173"/>
      <c r="BF16" s="173"/>
      <c r="BG16" s="173"/>
      <c r="BH16" s="173"/>
      <c r="BI16" s="173"/>
      <c r="BJ16" s="173"/>
      <c r="BK16" s="173"/>
      <c r="BL16" s="173"/>
      <c r="BM16" s="173"/>
      <c r="BN16" s="173"/>
      <c r="BO16" s="173"/>
      <c r="BP16" s="173"/>
      <c r="BQ16" s="173"/>
      <c r="BR16" s="173"/>
      <c r="BS16" s="173"/>
      <c r="BT16" s="173"/>
      <c r="BU16" s="173"/>
      <c r="BV16" s="173"/>
      <c r="BW16" s="173"/>
      <c r="BX16" s="173"/>
      <c r="BY16" s="173"/>
      <c r="BZ16" s="173"/>
      <c r="CA16" s="173"/>
      <c r="CB16" s="173"/>
      <c r="CC16" s="173"/>
      <c r="CD16" s="173"/>
      <c r="CE16" s="173"/>
      <c r="CF16" s="173"/>
      <c r="CG16" s="173"/>
      <c r="CH16" s="173"/>
      <c r="CI16" s="173"/>
      <c r="CJ16" s="173"/>
      <c r="CK16" s="173"/>
      <c r="CL16" s="173"/>
      <c r="CM16" s="173"/>
      <c r="CN16" s="173"/>
      <c r="CO16" s="173"/>
      <c r="CP16" s="173"/>
      <c r="CQ16" s="173"/>
      <c r="CR16" s="173"/>
      <c r="CS16" s="173"/>
      <c r="CT16" s="173"/>
      <c r="CU16" s="173"/>
      <c r="CV16" s="173"/>
      <c r="CW16" s="173"/>
      <c r="CX16" s="173"/>
      <c r="CY16" s="173"/>
      <c r="CZ16" s="173"/>
      <c r="DA16" s="173"/>
      <c r="DB16" s="173"/>
      <c r="DC16" s="173"/>
      <c r="DD16" s="173"/>
      <c r="DE16" s="173"/>
      <c r="DF16" s="173"/>
      <c r="DG16" s="173"/>
      <c r="DH16" s="173"/>
      <c r="DI16" s="173"/>
      <c r="DJ16" s="173"/>
      <c r="DK16" s="173"/>
      <c r="DL16" s="173"/>
      <c r="DM16" s="173"/>
      <c r="DN16" s="173"/>
      <c r="DO16" s="173"/>
      <c r="DP16" s="173"/>
      <c r="DQ16" s="173"/>
      <c r="DR16" s="173"/>
      <c r="DS16" s="173"/>
      <c r="DT16" s="173"/>
      <c r="DU16" s="173"/>
      <c r="DV16" s="173"/>
      <c r="DW16" s="173"/>
      <c r="DX16" s="173"/>
      <c r="DY16" s="173"/>
      <c r="DZ16" s="173"/>
      <c r="EA16" s="173"/>
      <c r="EB16" s="173"/>
      <c r="EC16" s="173"/>
      <c r="ED16" s="173"/>
      <c r="EE16" s="173"/>
      <c r="EF16" s="173"/>
      <c r="EG16" s="173"/>
      <c r="EH16" s="173"/>
      <c r="EI16" s="173"/>
      <c r="EJ16" s="173"/>
      <c r="EK16" s="173"/>
      <c r="EL16" s="173"/>
      <c r="EM16" s="173"/>
      <c r="EN16" s="173"/>
      <c r="EO16" s="173"/>
      <c r="EP16" s="173"/>
      <c r="EQ16" s="173"/>
      <c r="ER16" s="173"/>
      <c r="ES16" s="173"/>
      <c r="ET16" s="173"/>
      <c r="EU16" s="173"/>
      <c r="EV16" s="173"/>
      <c r="EW16" s="173"/>
      <c r="EX16" s="173"/>
      <c r="EY16" s="173"/>
      <c r="EZ16" s="173"/>
      <c r="FA16" s="173"/>
      <c r="FB16" s="173"/>
      <c r="FC16" s="173"/>
      <c r="FD16" s="173"/>
      <c r="FE16" s="173"/>
      <c r="FF16" s="173"/>
      <c r="FG16" s="173"/>
      <c r="FH16" s="173"/>
      <c r="FI16" s="173"/>
      <c r="FJ16" s="173"/>
      <c r="FK16" s="173"/>
      <c r="FL16" s="173"/>
      <c r="FM16" s="173"/>
      <c r="FN16" s="173"/>
      <c r="FO16" s="173"/>
      <c r="FP16" s="173"/>
      <c r="FQ16" s="173"/>
      <c r="FR16" s="173"/>
      <c r="FS16" s="173"/>
      <c r="FT16" s="173"/>
      <c r="FU16" s="173"/>
      <c r="FV16" s="173"/>
      <c r="FW16" s="173"/>
      <c r="FX16" s="173"/>
      <c r="FY16" s="173"/>
      <c r="FZ16" s="173"/>
      <c r="GA16" s="173"/>
      <c r="GB16" s="173"/>
      <c r="GC16" s="173"/>
      <c r="GD16" s="173"/>
      <c r="GE16" s="173"/>
      <c r="GF16" s="173"/>
      <c r="GG16" s="173"/>
      <c r="GH16" s="173"/>
      <c r="GI16" s="173"/>
      <c r="GJ16" s="173"/>
      <c r="GK16" s="173"/>
      <c r="GL16" s="173"/>
      <c r="GM16" s="173"/>
      <c r="GN16" s="173"/>
      <c r="GO16" s="173"/>
      <c r="GP16" s="173"/>
      <c r="GQ16" s="173"/>
      <c r="GR16" s="173"/>
      <c r="GS16" s="173"/>
      <c r="GT16" s="173"/>
      <c r="GU16" s="173"/>
      <c r="GV16" s="173"/>
      <c r="GW16" s="173"/>
      <c r="GX16" s="173"/>
      <c r="GY16" s="173"/>
      <c r="GZ16" s="173"/>
      <c r="HA16" s="173"/>
      <c r="HB16" s="173"/>
      <c r="HC16" s="173"/>
      <c r="HD16" s="173"/>
      <c r="HE16" s="173"/>
      <c r="HF16" s="173"/>
      <c r="HG16" s="173"/>
      <c r="HH16" s="173"/>
      <c r="HI16" s="173"/>
      <c r="HJ16" s="173"/>
      <c r="HK16" s="173"/>
      <c r="HL16" s="173"/>
      <c r="HM16" s="173"/>
      <c r="HN16" s="173"/>
      <c r="HO16" s="173"/>
      <c r="HP16" s="173"/>
      <c r="HQ16" s="173"/>
      <c r="HR16" s="173"/>
      <c r="HS16" s="173"/>
      <c r="HT16" s="173"/>
      <c r="HU16" s="173"/>
      <c r="HV16" s="173"/>
      <c r="HW16" s="173"/>
      <c r="HX16" s="173"/>
      <c r="HY16" s="173"/>
      <c r="HZ16" s="173"/>
      <c r="IA16" s="173"/>
      <c r="IB16" s="173"/>
      <c r="IC16" s="173"/>
      <c r="ID16" s="173"/>
      <c r="IE16" s="173"/>
      <c r="IF16" s="173"/>
      <c r="IG16" s="173"/>
      <c r="IH16" s="173"/>
      <c r="II16" s="173"/>
      <c r="IJ16" s="173"/>
      <c r="IK16" s="173"/>
      <c r="IL16" s="173"/>
      <c r="IM16" s="173"/>
      <c r="IN16" s="173"/>
      <c r="IO16" s="173"/>
      <c r="IP16" s="173"/>
    </row>
    <row r="17" spans="1:250" ht="24.75" customHeight="1">
      <c r="A17" s="170">
        <v>8</v>
      </c>
      <c r="B17" s="253" t="str">
        <f>VLOOKUP(C17,表12!R:S,2,0)</f>
        <v>X60-X84, Y87.0</v>
      </c>
      <c r="C17" s="250" t="s">
        <v>71</v>
      </c>
      <c r="D17" s="251">
        <v>24</v>
      </c>
      <c r="E17" s="252">
        <f t="shared" si="0"/>
        <v>0.52950220835514772</v>
      </c>
      <c r="F17" s="254">
        <f t="shared" si="1"/>
        <v>1.4423076923076923</v>
      </c>
      <c r="G17" s="249" t="str">
        <f>VLOOKUP(H17,表12!R:S,2,0)</f>
        <v>X60-X84, Y87.0</v>
      </c>
      <c r="H17" s="250" t="s">
        <v>71</v>
      </c>
      <c r="I17" s="165">
        <v>16</v>
      </c>
      <c r="J17" s="166">
        <f t="shared" si="2"/>
        <v>0.67721657216673747</v>
      </c>
      <c r="K17" s="167">
        <f t="shared" si="3"/>
        <v>1.6771488469601679</v>
      </c>
      <c r="L17" s="172" t="str">
        <f>VLOOKUP(M17,表12!R:S,2,0)</f>
        <v>A40-A41</v>
      </c>
      <c r="M17" s="164" t="s">
        <v>26</v>
      </c>
      <c r="N17" s="165">
        <v>10</v>
      </c>
      <c r="O17" s="166">
        <f t="shared" si="4"/>
        <v>0.46084074864501301</v>
      </c>
      <c r="P17" s="166">
        <f t="shared" si="5"/>
        <v>1.4084507042253522</v>
      </c>
      <c r="Q17" s="173"/>
      <c r="S17" s="173"/>
      <c r="T17" s="173"/>
      <c r="U17" s="173"/>
      <c r="V17" s="173"/>
      <c r="W17" s="173"/>
      <c r="X17" s="173"/>
      <c r="Y17" s="173"/>
      <c r="Z17" s="173"/>
      <c r="AA17" s="173"/>
      <c r="AB17" s="173"/>
      <c r="AC17" s="173"/>
      <c r="AD17" s="173"/>
      <c r="AE17" s="173"/>
      <c r="AF17" s="173"/>
      <c r="AG17" s="173"/>
      <c r="AH17" s="173"/>
      <c r="AI17" s="173"/>
      <c r="AJ17" s="173"/>
      <c r="AK17" s="173"/>
      <c r="AL17" s="173"/>
      <c r="AM17" s="173"/>
      <c r="AN17" s="173"/>
      <c r="AO17" s="173"/>
      <c r="AP17" s="173"/>
      <c r="AQ17" s="173"/>
      <c r="AR17" s="173"/>
      <c r="AS17" s="173"/>
      <c r="AT17" s="173"/>
      <c r="AU17" s="173"/>
      <c r="AV17" s="173"/>
      <c r="AW17" s="173"/>
      <c r="AX17" s="173"/>
      <c r="AY17" s="173"/>
      <c r="AZ17" s="173"/>
      <c r="BA17" s="173"/>
      <c r="BB17" s="173"/>
      <c r="BC17" s="173"/>
      <c r="BD17" s="173"/>
      <c r="BE17" s="173"/>
      <c r="BF17" s="173"/>
      <c r="BG17" s="173"/>
      <c r="BH17" s="173"/>
      <c r="BI17" s="173"/>
      <c r="BJ17" s="173"/>
      <c r="BK17" s="173"/>
      <c r="BL17" s="173"/>
      <c r="BM17" s="173"/>
      <c r="BN17" s="173"/>
      <c r="BO17" s="173"/>
      <c r="BP17" s="173"/>
      <c r="BQ17" s="173"/>
      <c r="BR17" s="173"/>
      <c r="BS17" s="173"/>
      <c r="BT17" s="173"/>
      <c r="BU17" s="173"/>
      <c r="BV17" s="173"/>
      <c r="BW17" s="173"/>
      <c r="BX17" s="173"/>
      <c r="BY17" s="173"/>
      <c r="BZ17" s="173"/>
      <c r="CA17" s="173"/>
      <c r="CB17" s="173"/>
      <c r="CC17" s="173"/>
      <c r="CD17" s="173"/>
      <c r="CE17" s="173"/>
      <c r="CF17" s="173"/>
      <c r="CG17" s="173"/>
      <c r="CH17" s="173"/>
      <c r="CI17" s="173"/>
      <c r="CJ17" s="173"/>
      <c r="CK17" s="173"/>
      <c r="CL17" s="173"/>
      <c r="CM17" s="173"/>
      <c r="CN17" s="173"/>
      <c r="CO17" s="173"/>
      <c r="CP17" s="173"/>
      <c r="CQ17" s="173"/>
      <c r="CR17" s="173"/>
      <c r="CS17" s="173"/>
      <c r="CT17" s="173"/>
      <c r="CU17" s="173"/>
      <c r="CV17" s="173"/>
      <c r="CW17" s="173"/>
      <c r="CX17" s="173"/>
      <c r="CY17" s="173"/>
      <c r="CZ17" s="173"/>
      <c r="DA17" s="173"/>
      <c r="DB17" s="173"/>
      <c r="DC17" s="173"/>
      <c r="DD17" s="173"/>
      <c r="DE17" s="173"/>
      <c r="DF17" s="173"/>
      <c r="DG17" s="173"/>
      <c r="DH17" s="173"/>
      <c r="DI17" s="173"/>
      <c r="DJ17" s="173"/>
      <c r="DK17" s="173"/>
      <c r="DL17" s="173"/>
      <c r="DM17" s="173"/>
      <c r="DN17" s="173"/>
      <c r="DO17" s="173"/>
      <c r="DP17" s="173"/>
      <c r="DQ17" s="173"/>
      <c r="DR17" s="173"/>
      <c r="DS17" s="173"/>
      <c r="DT17" s="173"/>
      <c r="DU17" s="173"/>
      <c r="DV17" s="173"/>
      <c r="DW17" s="173"/>
      <c r="DX17" s="173"/>
      <c r="DY17" s="173"/>
      <c r="DZ17" s="173"/>
      <c r="EA17" s="173"/>
      <c r="EB17" s="173"/>
      <c r="EC17" s="173"/>
      <c r="ED17" s="173"/>
      <c r="EE17" s="173"/>
      <c r="EF17" s="173"/>
      <c r="EG17" s="173"/>
      <c r="EH17" s="173"/>
      <c r="EI17" s="173"/>
      <c r="EJ17" s="173"/>
      <c r="EK17" s="173"/>
      <c r="EL17" s="173"/>
      <c r="EM17" s="173"/>
      <c r="EN17" s="173"/>
      <c r="EO17" s="173"/>
      <c r="EP17" s="173"/>
      <c r="EQ17" s="173"/>
      <c r="ER17" s="173"/>
      <c r="ES17" s="173"/>
      <c r="ET17" s="173"/>
      <c r="EU17" s="173"/>
      <c r="EV17" s="173"/>
      <c r="EW17" s="173"/>
      <c r="EX17" s="173"/>
      <c r="EY17" s="173"/>
      <c r="EZ17" s="173"/>
      <c r="FA17" s="173"/>
      <c r="FB17" s="173"/>
      <c r="FC17" s="173"/>
      <c r="FD17" s="173"/>
      <c r="FE17" s="173"/>
      <c r="FF17" s="173"/>
      <c r="FG17" s="173"/>
      <c r="FH17" s="173"/>
      <c r="FI17" s="173"/>
      <c r="FJ17" s="173"/>
      <c r="FK17" s="173"/>
      <c r="FL17" s="173"/>
      <c r="FM17" s="173"/>
      <c r="FN17" s="173"/>
      <c r="FO17" s="173"/>
      <c r="FP17" s="173"/>
      <c r="FQ17" s="173"/>
      <c r="FR17" s="173"/>
      <c r="FS17" s="173"/>
      <c r="FT17" s="173"/>
      <c r="FU17" s="173"/>
      <c r="FV17" s="173"/>
      <c r="FW17" s="173"/>
      <c r="FX17" s="173"/>
      <c r="FY17" s="173"/>
      <c r="FZ17" s="173"/>
      <c r="GA17" s="173"/>
      <c r="GB17" s="173"/>
      <c r="GC17" s="173"/>
      <c r="GD17" s="173"/>
      <c r="GE17" s="173"/>
      <c r="GF17" s="173"/>
      <c r="GG17" s="173"/>
      <c r="GH17" s="173"/>
      <c r="GI17" s="173"/>
      <c r="GJ17" s="173"/>
      <c r="GK17" s="173"/>
      <c r="GL17" s="173"/>
      <c r="GM17" s="173"/>
      <c r="GN17" s="173"/>
      <c r="GO17" s="173"/>
      <c r="GP17" s="173"/>
      <c r="GQ17" s="173"/>
      <c r="GR17" s="173"/>
      <c r="GS17" s="173"/>
      <c r="GT17" s="173"/>
      <c r="GU17" s="173"/>
      <c r="GV17" s="173"/>
      <c r="GW17" s="173"/>
      <c r="GX17" s="173"/>
      <c r="GY17" s="173"/>
      <c r="GZ17" s="173"/>
      <c r="HA17" s="173"/>
      <c r="HB17" s="173"/>
      <c r="HC17" s="173"/>
      <c r="HD17" s="173"/>
      <c r="HE17" s="173"/>
      <c r="HF17" s="173"/>
      <c r="HG17" s="173"/>
      <c r="HH17" s="173"/>
      <c r="HI17" s="173"/>
      <c r="HJ17" s="173"/>
      <c r="HK17" s="173"/>
      <c r="HL17" s="173"/>
      <c r="HM17" s="173"/>
      <c r="HN17" s="173"/>
      <c r="HO17" s="173"/>
      <c r="HP17" s="173"/>
      <c r="HQ17" s="173"/>
      <c r="HR17" s="173"/>
      <c r="HS17" s="173"/>
      <c r="HT17" s="173"/>
      <c r="HU17" s="173"/>
      <c r="HV17" s="173"/>
      <c r="HW17" s="173"/>
      <c r="HX17" s="173"/>
      <c r="HY17" s="173"/>
      <c r="HZ17" s="173"/>
      <c r="IA17" s="173"/>
      <c r="IB17" s="173"/>
      <c r="IC17" s="173"/>
      <c r="ID17" s="173"/>
      <c r="IE17" s="173"/>
      <c r="IF17" s="173"/>
      <c r="IG17" s="173"/>
      <c r="IH17" s="173"/>
      <c r="II17" s="173"/>
      <c r="IJ17" s="173"/>
      <c r="IK17" s="173"/>
      <c r="IL17" s="173"/>
      <c r="IM17" s="173"/>
      <c r="IN17" s="173"/>
      <c r="IO17" s="173"/>
      <c r="IP17" s="173"/>
    </row>
    <row r="18" spans="1:250" ht="24.75" customHeight="1">
      <c r="A18" s="170">
        <v>9</v>
      </c>
      <c r="B18" s="171" t="str">
        <f>VLOOKUP(C18,表12!R:S,2,0)</f>
        <v>A40-A41</v>
      </c>
      <c r="C18" s="174" t="s">
        <v>26</v>
      </c>
      <c r="D18" s="165">
        <v>24</v>
      </c>
      <c r="E18" s="166">
        <f t="shared" si="0"/>
        <v>0.52950220835514772</v>
      </c>
      <c r="F18" s="167">
        <f t="shared" si="1"/>
        <v>1.4423076923076923</v>
      </c>
      <c r="G18" s="172" t="str">
        <f>VLOOKUP(H18,表12!R:S,2,0)</f>
        <v>A40-A41</v>
      </c>
      <c r="H18" s="164" t="s">
        <v>26</v>
      </c>
      <c r="I18" s="165">
        <v>14</v>
      </c>
      <c r="J18" s="166">
        <f t="shared" si="2"/>
        <v>0.59256450064589539</v>
      </c>
      <c r="K18" s="167">
        <f t="shared" si="3"/>
        <v>1.4675052410901468</v>
      </c>
      <c r="L18" s="249" t="str">
        <f>VLOOKUP(M18,表12!R:S,2,0)</f>
        <v>X60-X84, Y87.0</v>
      </c>
      <c r="M18" s="250" t="s">
        <v>71</v>
      </c>
      <c r="N18" s="251">
        <v>8</v>
      </c>
      <c r="O18" s="252">
        <f t="shared" si="4"/>
        <v>0.3686725989160104</v>
      </c>
      <c r="P18" s="252">
        <f t="shared" si="5"/>
        <v>1.1267605633802817</v>
      </c>
      <c r="Q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c r="AO18" s="173"/>
      <c r="AP18" s="173"/>
      <c r="AQ18" s="173"/>
      <c r="AR18" s="173"/>
      <c r="AS18" s="173"/>
      <c r="AT18" s="173"/>
      <c r="AU18" s="173"/>
      <c r="AV18" s="173"/>
      <c r="AW18" s="173"/>
      <c r="AX18" s="173"/>
      <c r="AY18" s="173"/>
      <c r="AZ18" s="173"/>
      <c r="BA18" s="173"/>
      <c r="BB18" s="173"/>
      <c r="BC18" s="173"/>
      <c r="BD18" s="173"/>
      <c r="BE18" s="173"/>
      <c r="BF18" s="173"/>
      <c r="BG18" s="173"/>
      <c r="BH18" s="173"/>
      <c r="BI18" s="173"/>
      <c r="BJ18" s="173"/>
      <c r="BK18" s="173"/>
      <c r="BL18" s="173"/>
      <c r="BM18" s="173"/>
      <c r="BN18" s="173"/>
      <c r="BO18" s="173"/>
      <c r="BP18" s="173"/>
      <c r="BQ18" s="173"/>
      <c r="BR18" s="173"/>
      <c r="BS18" s="173"/>
      <c r="BT18" s="173"/>
      <c r="BU18" s="173"/>
      <c r="BV18" s="173"/>
      <c r="BW18" s="173"/>
      <c r="BX18" s="173"/>
      <c r="BY18" s="173"/>
      <c r="BZ18" s="173"/>
      <c r="CA18" s="173"/>
      <c r="CB18" s="173"/>
      <c r="CC18" s="173"/>
      <c r="CD18" s="173"/>
      <c r="CE18" s="173"/>
      <c r="CF18" s="173"/>
      <c r="CG18" s="173"/>
      <c r="CH18" s="173"/>
      <c r="CI18" s="173"/>
      <c r="CJ18" s="173"/>
      <c r="CK18" s="173"/>
      <c r="CL18" s="173"/>
      <c r="CM18" s="173"/>
      <c r="CN18" s="173"/>
      <c r="CO18" s="173"/>
      <c r="CP18" s="173"/>
      <c r="CQ18" s="173"/>
      <c r="CR18" s="173"/>
      <c r="CS18" s="173"/>
      <c r="CT18" s="173"/>
      <c r="CU18" s="173"/>
      <c r="CV18" s="173"/>
      <c r="CW18" s="173"/>
      <c r="CX18" s="173"/>
      <c r="CY18" s="173"/>
      <c r="CZ18" s="173"/>
      <c r="DA18" s="173"/>
      <c r="DB18" s="173"/>
      <c r="DC18" s="173"/>
      <c r="DD18" s="173"/>
      <c r="DE18" s="173"/>
      <c r="DF18" s="173"/>
      <c r="DG18" s="173"/>
      <c r="DH18" s="173"/>
      <c r="DI18" s="173"/>
      <c r="DJ18" s="173"/>
      <c r="DK18" s="173"/>
      <c r="DL18" s="173"/>
      <c r="DM18" s="173"/>
      <c r="DN18" s="173"/>
      <c r="DO18" s="173"/>
      <c r="DP18" s="173"/>
      <c r="DQ18" s="173"/>
      <c r="DR18" s="173"/>
      <c r="DS18" s="173"/>
      <c r="DT18" s="173"/>
      <c r="DU18" s="173"/>
      <c r="DV18" s="173"/>
      <c r="DW18" s="173"/>
      <c r="DX18" s="173"/>
      <c r="DY18" s="173"/>
      <c r="DZ18" s="173"/>
      <c r="EA18" s="173"/>
      <c r="EB18" s="173"/>
      <c r="EC18" s="173"/>
      <c r="ED18" s="173"/>
      <c r="EE18" s="173"/>
      <c r="EF18" s="173"/>
      <c r="EG18" s="173"/>
      <c r="EH18" s="173"/>
      <c r="EI18" s="173"/>
      <c r="EJ18" s="173"/>
      <c r="EK18" s="173"/>
      <c r="EL18" s="173"/>
      <c r="EM18" s="173"/>
      <c r="EN18" s="173"/>
      <c r="EO18" s="173"/>
      <c r="EP18" s="173"/>
      <c r="EQ18" s="173"/>
      <c r="ER18" s="173"/>
      <c r="ES18" s="173"/>
      <c r="ET18" s="173"/>
      <c r="EU18" s="173"/>
      <c r="EV18" s="173"/>
      <c r="EW18" s="173"/>
      <c r="EX18" s="173"/>
      <c r="EY18" s="173"/>
      <c r="EZ18" s="173"/>
      <c r="FA18" s="173"/>
      <c r="FB18" s="173"/>
      <c r="FC18" s="173"/>
      <c r="FD18" s="173"/>
      <c r="FE18" s="173"/>
      <c r="FF18" s="173"/>
      <c r="FG18" s="173"/>
      <c r="FH18" s="173"/>
      <c r="FI18" s="173"/>
      <c r="FJ18" s="173"/>
      <c r="FK18" s="173"/>
      <c r="FL18" s="173"/>
      <c r="FM18" s="173"/>
      <c r="FN18" s="173"/>
      <c r="FO18" s="173"/>
      <c r="FP18" s="173"/>
      <c r="FQ18" s="173"/>
      <c r="FR18" s="173"/>
      <c r="FS18" s="173"/>
      <c r="FT18" s="173"/>
      <c r="FU18" s="173"/>
      <c r="FV18" s="173"/>
      <c r="FW18" s="173"/>
      <c r="FX18" s="173"/>
      <c r="FY18" s="173"/>
      <c r="FZ18" s="173"/>
      <c r="GA18" s="173"/>
      <c r="GB18" s="173"/>
      <c r="GC18" s="173"/>
      <c r="GD18" s="173"/>
      <c r="GE18" s="173"/>
      <c r="GF18" s="173"/>
      <c r="GG18" s="173"/>
      <c r="GH18" s="173"/>
      <c r="GI18" s="173"/>
      <c r="GJ18" s="173"/>
      <c r="GK18" s="173"/>
      <c r="GL18" s="173"/>
      <c r="GM18" s="173"/>
      <c r="GN18" s="173"/>
      <c r="GO18" s="173"/>
      <c r="GP18" s="173"/>
      <c r="GQ18" s="173"/>
      <c r="GR18" s="173"/>
      <c r="GS18" s="173"/>
      <c r="GT18" s="173"/>
      <c r="GU18" s="173"/>
      <c r="GV18" s="173"/>
      <c r="GW18" s="173"/>
      <c r="GX18" s="173"/>
      <c r="GY18" s="173"/>
      <c r="GZ18" s="173"/>
      <c r="HA18" s="173"/>
      <c r="HB18" s="173"/>
      <c r="HC18" s="173"/>
      <c r="HD18" s="173"/>
      <c r="HE18" s="173"/>
      <c r="HF18" s="173"/>
      <c r="HG18" s="173"/>
      <c r="HH18" s="173"/>
      <c r="HI18" s="173"/>
      <c r="HJ18" s="173"/>
      <c r="HK18" s="173"/>
      <c r="HL18" s="173"/>
      <c r="HM18" s="173"/>
      <c r="HN18" s="173"/>
      <c r="HO18" s="173"/>
      <c r="HP18" s="173"/>
      <c r="HQ18" s="173"/>
      <c r="HR18" s="173"/>
      <c r="HS18" s="173"/>
      <c r="HT18" s="173"/>
      <c r="HU18" s="173"/>
      <c r="HV18" s="173"/>
      <c r="HW18" s="173"/>
      <c r="HX18" s="173"/>
      <c r="HY18" s="173"/>
      <c r="HZ18" s="173"/>
      <c r="IA18" s="173"/>
      <c r="IB18" s="173"/>
      <c r="IC18" s="173"/>
      <c r="ID18" s="173"/>
      <c r="IE18" s="173"/>
      <c r="IF18" s="173"/>
      <c r="IG18" s="173"/>
      <c r="IH18" s="173"/>
      <c r="II18" s="173"/>
      <c r="IJ18" s="173"/>
      <c r="IK18" s="173"/>
      <c r="IL18" s="173"/>
      <c r="IM18" s="173"/>
      <c r="IN18" s="173"/>
      <c r="IO18" s="173"/>
      <c r="IP18" s="173"/>
    </row>
    <row r="19" spans="1:250" ht="24.75" customHeight="1">
      <c r="A19" s="170">
        <v>10</v>
      </c>
      <c r="B19" s="171" t="str">
        <f>VLOOKUP(C19,表12!R:S,2,0)</f>
        <v>D00-D48</v>
      </c>
      <c r="C19" s="164" t="s">
        <v>38</v>
      </c>
      <c r="D19" s="165">
        <v>15</v>
      </c>
      <c r="E19" s="166">
        <f t="shared" si="0"/>
        <v>0.33093888022196732</v>
      </c>
      <c r="F19" s="167">
        <f t="shared" si="1"/>
        <v>0.9014423076923076</v>
      </c>
      <c r="G19" s="172" t="str">
        <f>VLOOKUP(H19,表12!R:S,2,0)</f>
        <v>X85-Y09, Y87.1</v>
      </c>
      <c r="H19" s="174" t="s">
        <v>68</v>
      </c>
      <c r="I19" s="165">
        <v>9</v>
      </c>
      <c r="J19" s="166">
        <f t="shared" si="2"/>
        <v>0.38093432184378984</v>
      </c>
      <c r="K19" s="167">
        <f t="shared" si="3"/>
        <v>0.94339622641509435</v>
      </c>
      <c r="L19" s="172" t="str">
        <f>VLOOKUP(M19,表12!R:S,2,0)</f>
        <v>D00-D48</v>
      </c>
      <c r="M19" s="164" t="s">
        <v>38</v>
      </c>
      <c r="N19" s="165">
        <v>8</v>
      </c>
      <c r="O19" s="166">
        <f t="shared" si="4"/>
        <v>0.3686725989160104</v>
      </c>
      <c r="P19" s="166">
        <f t="shared" si="5"/>
        <v>1.1267605633802817</v>
      </c>
      <c r="Q19" s="173"/>
      <c r="S19" s="173"/>
      <c r="T19" s="173"/>
      <c r="U19" s="173"/>
      <c r="V19" s="173"/>
      <c r="W19" s="173"/>
      <c r="X19" s="173"/>
      <c r="Y19" s="173"/>
      <c r="Z19" s="173"/>
      <c r="AA19" s="173"/>
      <c r="AB19" s="173"/>
      <c r="AC19" s="173"/>
      <c r="AD19" s="173"/>
      <c r="AE19" s="173"/>
      <c r="AF19" s="173"/>
      <c r="AG19" s="173"/>
      <c r="AH19" s="173"/>
      <c r="AI19" s="173"/>
      <c r="AJ19" s="173"/>
      <c r="AK19" s="173"/>
      <c r="AL19" s="173"/>
      <c r="AM19" s="173"/>
      <c r="AN19" s="173"/>
      <c r="AO19" s="173"/>
      <c r="AP19" s="173"/>
      <c r="AQ19" s="173"/>
      <c r="AR19" s="173"/>
      <c r="AS19" s="173"/>
      <c r="AT19" s="173"/>
      <c r="AU19" s="173"/>
      <c r="AV19" s="173"/>
      <c r="AW19" s="173"/>
      <c r="AX19" s="173"/>
      <c r="AY19" s="173"/>
      <c r="AZ19" s="173"/>
      <c r="BA19" s="173"/>
      <c r="BB19" s="173"/>
      <c r="BC19" s="173"/>
      <c r="BD19" s="173"/>
      <c r="BE19" s="173"/>
      <c r="BF19" s="173"/>
      <c r="BG19" s="173"/>
      <c r="BH19" s="173"/>
      <c r="BI19" s="173"/>
      <c r="BJ19" s="173"/>
      <c r="BK19" s="173"/>
      <c r="BL19" s="173"/>
      <c r="BM19" s="173"/>
      <c r="BN19" s="173"/>
      <c r="BO19" s="173"/>
      <c r="BP19" s="173"/>
      <c r="BQ19" s="173"/>
      <c r="BR19" s="173"/>
      <c r="BS19" s="173"/>
      <c r="BT19" s="173"/>
      <c r="BU19" s="173"/>
      <c r="BV19" s="173"/>
      <c r="BW19" s="173"/>
      <c r="BX19" s="173"/>
      <c r="BY19" s="173"/>
      <c r="BZ19" s="173"/>
      <c r="CA19" s="173"/>
      <c r="CB19" s="173"/>
      <c r="CC19" s="173"/>
      <c r="CD19" s="173"/>
      <c r="CE19" s="173"/>
      <c r="CF19" s="173"/>
      <c r="CG19" s="173"/>
      <c r="CH19" s="173"/>
      <c r="CI19" s="173"/>
      <c r="CJ19" s="173"/>
      <c r="CK19" s="173"/>
      <c r="CL19" s="173"/>
      <c r="CM19" s="173"/>
      <c r="CN19" s="173"/>
      <c r="CO19" s="173"/>
      <c r="CP19" s="173"/>
      <c r="CQ19" s="173"/>
      <c r="CR19" s="173"/>
      <c r="CS19" s="173"/>
      <c r="CT19" s="173"/>
      <c r="CU19" s="173"/>
      <c r="CV19" s="173"/>
      <c r="CW19" s="173"/>
      <c r="CX19" s="173"/>
      <c r="CY19" s="173"/>
      <c r="CZ19" s="173"/>
      <c r="DA19" s="173"/>
      <c r="DB19" s="173"/>
      <c r="DC19" s="173"/>
      <c r="DD19" s="173"/>
      <c r="DE19" s="173"/>
      <c r="DF19" s="173"/>
      <c r="DG19" s="173"/>
      <c r="DH19" s="173"/>
      <c r="DI19" s="173"/>
      <c r="DJ19" s="173"/>
      <c r="DK19" s="173"/>
      <c r="DL19" s="173"/>
      <c r="DM19" s="173"/>
      <c r="DN19" s="173"/>
      <c r="DO19" s="173"/>
      <c r="DP19" s="173"/>
      <c r="DQ19" s="173"/>
      <c r="DR19" s="173"/>
      <c r="DS19" s="173"/>
      <c r="DT19" s="173"/>
      <c r="DU19" s="173"/>
      <c r="DV19" s="173"/>
      <c r="DW19" s="173"/>
      <c r="DX19" s="173"/>
      <c r="DY19" s="173"/>
      <c r="DZ19" s="173"/>
      <c r="EA19" s="173"/>
      <c r="EB19" s="173"/>
      <c r="EC19" s="173"/>
      <c r="ED19" s="173"/>
      <c r="EE19" s="173"/>
      <c r="EF19" s="173"/>
      <c r="EG19" s="173"/>
      <c r="EH19" s="173"/>
      <c r="EI19" s="173"/>
      <c r="EJ19" s="173"/>
      <c r="EK19" s="173"/>
      <c r="EL19" s="173"/>
      <c r="EM19" s="173"/>
      <c r="EN19" s="173"/>
      <c r="EO19" s="173"/>
      <c r="EP19" s="173"/>
      <c r="EQ19" s="173"/>
      <c r="ER19" s="173"/>
      <c r="ES19" s="173"/>
      <c r="ET19" s="173"/>
      <c r="EU19" s="173"/>
      <c r="EV19" s="173"/>
      <c r="EW19" s="173"/>
      <c r="EX19" s="173"/>
      <c r="EY19" s="173"/>
      <c r="EZ19" s="173"/>
      <c r="FA19" s="173"/>
      <c r="FB19" s="173"/>
      <c r="FC19" s="173"/>
      <c r="FD19" s="173"/>
      <c r="FE19" s="173"/>
      <c r="FF19" s="173"/>
      <c r="FG19" s="173"/>
      <c r="FH19" s="173"/>
      <c r="FI19" s="173"/>
      <c r="FJ19" s="173"/>
      <c r="FK19" s="173"/>
      <c r="FL19" s="173"/>
      <c r="FM19" s="173"/>
      <c r="FN19" s="173"/>
      <c r="FO19" s="173"/>
      <c r="FP19" s="173"/>
      <c r="FQ19" s="173"/>
      <c r="FR19" s="173"/>
      <c r="FS19" s="173"/>
      <c r="FT19" s="173"/>
      <c r="FU19" s="173"/>
      <c r="FV19" s="173"/>
      <c r="FW19" s="173"/>
      <c r="FX19" s="173"/>
      <c r="FY19" s="173"/>
      <c r="FZ19" s="173"/>
      <c r="GA19" s="173"/>
      <c r="GB19" s="173"/>
      <c r="GC19" s="173"/>
      <c r="GD19" s="173"/>
      <c r="GE19" s="173"/>
      <c r="GF19" s="173"/>
      <c r="GG19" s="173"/>
      <c r="GH19" s="173"/>
      <c r="GI19" s="173"/>
      <c r="GJ19" s="173"/>
      <c r="GK19" s="173"/>
      <c r="GL19" s="173"/>
      <c r="GM19" s="173"/>
      <c r="GN19" s="173"/>
      <c r="GO19" s="173"/>
      <c r="GP19" s="173"/>
      <c r="GQ19" s="173"/>
      <c r="GR19" s="173"/>
      <c r="GS19" s="173"/>
      <c r="GT19" s="173"/>
      <c r="GU19" s="173"/>
      <c r="GV19" s="173"/>
      <c r="GW19" s="173"/>
      <c r="GX19" s="173"/>
      <c r="GY19" s="173"/>
      <c r="GZ19" s="173"/>
      <c r="HA19" s="173"/>
      <c r="HB19" s="173"/>
      <c r="HC19" s="173"/>
      <c r="HD19" s="173"/>
      <c r="HE19" s="173"/>
      <c r="HF19" s="173"/>
      <c r="HG19" s="173"/>
      <c r="HH19" s="173"/>
      <c r="HI19" s="173"/>
      <c r="HJ19" s="173"/>
      <c r="HK19" s="173"/>
      <c r="HL19" s="173"/>
      <c r="HM19" s="173"/>
      <c r="HN19" s="173"/>
      <c r="HO19" s="173"/>
      <c r="HP19" s="173"/>
      <c r="HQ19" s="173"/>
      <c r="HR19" s="173"/>
      <c r="HS19" s="173"/>
      <c r="HT19" s="173"/>
      <c r="HU19" s="173"/>
      <c r="HV19" s="173"/>
      <c r="HW19" s="173"/>
      <c r="HX19" s="173"/>
      <c r="HY19" s="173"/>
      <c r="HZ19" s="173"/>
      <c r="IA19" s="173"/>
      <c r="IB19" s="173"/>
      <c r="IC19" s="173"/>
      <c r="ID19" s="173"/>
      <c r="IE19" s="173"/>
      <c r="IF19" s="173"/>
      <c r="IG19" s="173"/>
      <c r="IH19" s="173"/>
      <c r="II19" s="173"/>
      <c r="IJ19" s="173"/>
      <c r="IK19" s="173"/>
      <c r="IL19" s="173"/>
      <c r="IM19" s="173"/>
      <c r="IN19" s="173"/>
      <c r="IO19" s="173"/>
      <c r="IP19" s="173"/>
    </row>
    <row r="20" spans="1:250" ht="24.75" customHeight="1">
      <c r="A20" s="170"/>
      <c r="B20" s="175"/>
      <c r="C20" s="176" t="s">
        <v>29</v>
      </c>
      <c r="D20" s="177">
        <v>293</v>
      </c>
      <c r="E20" s="178">
        <f t="shared" si="0"/>
        <v>6.4643394603357622</v>
      </c>
      <c r="F20" s="179">
        <f t="shared" si="1"/>
        <v>17.608173076923077</v>
      </c>
      <c r="G20" s="180"/>
      <c r="H20" s="176" t="s">
        <v>29</v>
      </c>
      <c r="I20" s="177">
        <v>157</v>
      </c>
      <c r="J20" s="178">
        <f t="shared" si="2"/>
        <v>6.6451876143861117</v>
      </c>
      <c r="K20" s="179">
        <f t="shared" si="3"/>
        <v>16.457023060796647</v>
      </c>
      <c r="L20" s="180"/>
      <c r="M20" s="176" t="s">
        <v>29</v>
      </c>
      <c r="N20" s="177">
        <v>136</v>
      </c>
      <c r="O20" s="178">
        <f t="shared" si="4"/>
        <v>6.2674341815721766</v>
      </c>
      <c r="P20" s="178">
        <f t="shared" si="5"/>
        <v>19.154929577464788</v>
      </c>
      <c r="Q20" s="173"/>
      <c r="R20" s="173"/>
      <c r="S20" s="173"/>
      <c r="T20" s="173"/>
      <c r="U20" s="173"/>
      <c r="V20" s="173"/>
      <c r="W20" s="173"/>
      <c r="X20" s="173"/>
      <c r="Y20" s="173"/>
      <c r="Z20" s="173"/>
      <c r="AA20" s="173"/>
      <c r="AB20" s="173"/>
      <c r="AC20" s="173"/>
      <c r="AD20" s="173"/>
      <c r="AE20" s="173"/>
      <c r="AF20" s="173"/>
      <c r="AG20" s="173"/>
      <c r="AH20" s="173"/>
      <c r="AI20" s="173"/>
      <c r="AJ20" s="173"/>
      <c r="AK20" s="173"/>
      <c r="AL20" s="173"/>
      <c r="AM20" s="173"/>
      <c r="AN20" s="173"/>
      <c r="AO20" s="173"/>
      <c r="AP20" s="173"/>
      <c r="AQ20" s="173"/>
      <c r="AR20" s="173"/>
      <c r="AS20" s="173"/>
      <c r="AT20" s="173"/>
      <c r="AU20" s="173"/>
      <c r="AV20" s="173"/>
      <c r="AW20" s="173"/>
      <c r="AX20" s="173"/>
      <c r="AY20" s="173"/>
      <c r="AZ20" s="173"/>
      <c r="BA20" s="173"/>
      <c r="BB20" s="173"/>
      <c r="BC20" s="173"/>
      <c r="BD20" s="173"/>
      <c r="BE20" s="173"/>
      <c r="BF20" s="173"/>
      <c r="BG20" s="173"/>
      <c r="BH20" s="173"/>
      <c r="BI20" s="173"/>
      <c r="BJ20" s="173"/>
      <c r="BK20" s="173"/>
      <c r="BL20" s="173"/>
      <c r="BM20" s="173"/>
      <c r="BN20" s="173"/>
      <c r="BO20" s="173"/>
      <c r="BP20" s="173"/>
      <c r="BQ20" s="173"/>
      <c r="BR20" s="173"/>
      <c r="BS20" s="173"/>
      <c r="BT20" s="173"/>
      <c r="BU20" s="173"/>
      <c r="BV20" s="173"/>
      <c r="BW20" s="173"/>
      <c r="BX20" s="173"/>
      <c r="BY20" s="173"/>
      <c r="BZ20" s="173"/>
      <c r="CA20" s="173"/>
      <c r="CB20" s="173"/>
      <c r="CC20" s="173"/>
      <c r="CD20" s="173"/>
      <c r="CE20" s="173"/>
      <c r="CF20" s="173"/>
      <c r="CG20" s="173"/>
      <c r="CH20" s="173"/>
      <c r="CI20" s="173"/>
      <c r="CJ20" s="173"/>
      <c r="CK20" s="173"/>
      <c r="CL20" s="173"/>
      <c r="CM20" s="173"/>
      <c r="CN20" s="173"/>
      <c r="CO20" s="173"/>
      <c r="CP20" s="173"/>
      <c r="CQ20" s="173"/>
      <c r="CR20" s="173"/>
      <c r="CS20" s="173"/>
      <c r="CT20" s="173"/>
      <c r="CU20" s="173"/>
      <c r="CV20" s="173"/>
      <c r="CW20" s="173"/>
      <c r="CX20" s="173"/>
      <c r="CY20" s="173"/>
      <c r="CZ20" s="173"/>
      <c r="DA20" s="173"/>
      <c r="DB20" s="173"/>
      <c r="DC20" s="173"/>
      <c r="DD20" s="173"/>
      <c r="DE20" s="173"/>
      <c r="DF20" s="173"/>
      <c r="DG20" s="173"/>
      <c r="DH20" s="173"/>
      <c r="DI20" s="173"/>
      <c r="DJ20" s="173"/>
      <c r="DK20" s="173"/>
      <c r="DL20" s="173"/>
      <c r="DM20" s="173"/>
      <c r="DN20" s="173"/>
      <c r="DO20" s="173"/>
      <c r="DP20" s="173"/>
      <c r="DQ20" s="173"/>
      <c r="DR20" s="173"/>
      <c r="DS20" s="173"/>
      <c r="DT20" s="173"/>
      <c r="DU20" s="173"/>
      <c r="DV20" s="173"/>
      <c r="DW20" s="173"/>
      <c r="DX20" s="173"/>
      <c r="DY20" s="173"/>
      <c r="DZ20" s="173"/>
      <c r="EA20" s="173"/>
      <c r="EB20" s="173"/>
      <c r="EC20" s="173"/>
      <c r="ED20" s="173"/>
      <c r="EE20" s="173"/>
      <c r="EF20" s="173"/>
      <c r="EG20" s="173"/>
      <c r="EH20" s="173"/>
      <c r="EI20" s="173"/>
      <c r="EJ20" s="173"/>
      <c r="EK20" s="173"/>
      <c r="EL20" s="173"/>
      <c r="EM20" s="173"/>
      <c r="EN20" s="173"/>
      <c r="EO20" s="173"/>
      <c r="EP20" s="173"/>
      <c r="EQ20" s="173"/>
      <c r="ER20" s="173"/>
      <c r="ES20" s="173"/>
      <c r="ET20" s="173"/>
      <c r="EU20" s="173"/>
      <c r="EV20" s="173"/>
      <c r="EW20" s="173"/>
      <c r="EX20" s="173"/>
      <c r="EY20" s="173"/>
      <c r="EZ20" s="173"/>
      <c r="FA20" s="173"/>
      <c r="FB20" s="173"/>
      <c r="FC20" s="173"/>
      <c r="FD20" s="173"/>
      <c r="FE20" s="173"/>
      <c r="FF20" s="173"/>
      <c r="FG20" s="173"/>
      <c r="FH20" s="173"/>
      <c r="FI20" s="173"/>
      <c r="FJ20" s="173"/>
      <c r="FK20" s="173"/>
      <c r="FL20" s="173"/>
      <c r="FM20" s="173"/>
      <c r="FN20" s="173"/>
      <c r="FO20" s="173"/>
      <c r="FP20" s="173"/>
      <c r="FQ20" s="173"/>
      <c r="FR20" s="173"/>
      <c r="FS20" s="173"/>
      <c r="FT20" s="173"/>
      <c r="FU20" s="173"/>
      <c r="FV20" s="173"/>
      <c r="FW20" s="173"/>
      <c r="FX20" s="173"/>
      <c r="FY20" s="173"/>
      <c r="FZ20" s="173"/>
      <c r="GA20" s="173"/>
      <c r="GB20" s="173"/>
      <c r="GC20" s="173"/>
      <c r="GD20" s="173"/>
      <c r="GE20" s="173"/>
      <c r="GF20" s="173"/>
      <c r="GG20" s="173"/>
      <c r="GH20" s="173"/>
      <c r="GI20" s="173"/>
      <c r="GJ20" s="173"/>
      <c r="GK20" s="173"/>
      <c r="GL20" s="173"/>
      <c r="GM20" s="173"/>
      <c r="GN20" s="173"/>
      <c r="GO20" s="173"/>
      <c r="GP20" s="173"/>
      <c r="GQ20" s="173"/>
      <c r="GR20" s="173"/>
      <c r="GS20" s="173"/>
      <c r="GT20" s="173"/>
      <c r="GU20" s="173"/>
      <c r="GV20" s="173"/>
      <c r="GW20" s="173"/>
      <c r="GX20" s="173"/>
      <c r="GY20" s="173"/>
      <c r="GZ20" s="173"/>
      <c r="HA20" s="173"/>
      <c r="HB20" s="173"/>
      <c r="HC20" s="173"/>
      <c r="HD20" s="173"/>
      <c r="HE20" s="173"/>
      <c r="HF20" s="173"/>
      <c r="HG20" s="173"/>
      <c r="HH20" s="173"/>
      <c r="HI20" s="173"/>
      <c r="HJ20" s="173"/>
      <c r="HK20" s="173"/>
      <c r="HL20" s="173"/>
      <c r="HM20" s="173"/>
      <c r="HN20" s="173"/>
      <c r="HO20" s="173"/>
      <c r="HP20" s="173"/>
      <c r="HQ20" s="173"/>
      <c r="HR20" s="173"/>
      <c r="HS20" s="173"/>
      <c r="HT20" s="173"/>
      <c r="HU20" s="173"/>
      <c r="HV20" s="173"/>
      <c r="HW20" s="173"/>
      <c r="HX20" s="173"/>
      <c r="HY20" s="173"/>
      <c r="HZ20" s="173"/>
      <c r="IA20" s="173"/>
      <c r="IB20" s="173"/>
      <c r="IC20" s="173"/>
      <c r="ID20" s="173"/>
      <c r="IE20" s="173"/>
      <c r="IF20" s="173"/>
      <c r="IG20" s="173"/>
      <c r="IH20" s="173"/>
      <c r="II20" s="173"/>
      <c r="IJ20" s="173"/>
      <c r="IK20" s="173"/>
      <c r="IL20" s="173"/>
      <c r="IM20" s="173"/>
      <c r="IN20" s="173"/>
      <c r="IO20" s="173"/>
      <c r="IP20" s="173"/>
    </row>
    <row r="21" spans="1:250" ht="24.75" customHeight="1">
      <c r="A21" s="181">
        <v>11</v>
      </c>
      <c r="B21" s="171" t="str">
        <f>VLOOKUP(C21,表12!R:S,2,0)</f>
        <v>X85-Y09, Y87.1</v>
      </c>
      <c r="C21" s="164" t="s">
        <v>68</v>
      </c>
      <c r="D21" s="182">
        <v>15</v>
      </c>
      <c r="E21" s="166">
        <f t="shared" si="0"/>
        <v>0.33093888022196732</v>
      </c>
      <c r="F21" s="167">
        <f t="shared" si="1"/>
        <v>0.9014423076923076</v>
      </c>
      <c r="G21" s="172" t="str">
        <f>VLOOKUP(H21,表12!R:S,2,0)</f>
        <v>D00-D48</v>
      </c>
      <c r="H21" s="164" t="s">
        <v>38</v>
      </c>
      <c r="I21" s="182">
        <v>7</v>
      </c>
      <c r="J21" s="166">
        <f t="shared" si="2"/>
        <v>0.29628225032294769</v>
      </c>
      <c r="K21" s="167">
        <f t="shared" si="3"/>
        <v>0.7337526205450734</v>
      </c>
      <c r="L21" s="172" t="str">
        <f>VLOOKUP(M21,表12!R:S,2,0)</f>
        <v>M00-M99</v>
      </c>
      <c r="M21" s="164" t="s">
        <v>67</v>
      </c>
      <c r="N21" s="182">
        <v>7</v>
      </c>
      <c r="O21" s="166">
        <f t="shared" si="4"/>
        <v>0.32258852405150912</v>
      </c>
      <c r="P21" s="166">
        <f t="shared" si="5"/>
        <v>0.9859154929577465</v>
      </c>
      <c r="Q21" s="173"/>
      <c r="R21" s="173"/>
      <c r="S21" s="173"/>
      <c r="T21" s="173"/>
      <c r="U21" s="173"/>
      <c r="V21" s="173"/>
      <c r="W21" s="173"/>
      <c r="X21" s="173"/>
      <c r="Y21" s="173"/>
      <c r="Z21" s="173"/>
      <c r="AA21" s="173"/>
      <c r="AB21" s="173"/>
      <c r="AC21" s="173"/>
      <c r="AD21" s="173"/>
      <c r="AE21" s="173"/>
      <c r="AF21" s="173"/>
      <c r="AG21" s="173"/>
      <c r="AH21" s="173"/>
      <c r="AI21" s="173"/>
      <c r="AJ21" s="173"/>
      <c r="AK21" s="173"/>
      <c r="AL21" s="173"/>
      <c r="AM21" s="173"/>
      <c r="AN21" s="173"/>
      <c r="AO21" s="173"/>
      <c r="AP21" s="173"/>
      <c r="AQ21" s="173"/>
      <c r="AR21" s="173"/>
      <c r="AS21" s="173"/>
      <c r="AT21" s="173"/>
      <c r="AU21" s="173"/>
      <c r="AV21" s="173"/>
      <c r="AW21" s="173"/>
      <c r="AX21" s="173"/>
      <c r="AY21" s="173"/>
      <c r="AZ21" s="173"/>
      <c r="BA21" s="173"/>
      <c r="BB21" s="173"/>
      <c r="BC21" s="173"/>
      <c r="BD21" s="173"/>
      <c r="BE21" s="173"/>
      <c r="BF21" s="173"/>
      <c r="BG21" s="173"/>
      <c r="BH21" s="173"/>
      <c r="BI21" s="173"/>
      <c r="BJ21" s="173"/>
      <c r="BK21" s="173"/>
      <c r="BL21" s="173"/>
      <c r="BM21" s="173"/>
      <c r="BN21" s="173"/>
      <c r="BO21" s="173"/>
      <c r="BP21" s="173"/>
      <c r="BQ21" s="173"/>
      <c r="BR21" s="173"/>
      <c r="BS21" s="173"/>
      <c r="BT21" s="173"/>
      <c r="BU21" s="173"/>
      <c r="BV21" s="173"/>
      <c r="BW21" s="173"/>
      <c r="BX21" s="173"/>
      <c r="BY21" s="173"/>
      <c r="BZ21" s="173"/>
      <c r="CA21" s="173"/>
      <c r="CB21" s="173"/>
      <c r="CC21" s="173"/>
      <c r="CD21" s="173"/>
      <c r="CE21" s="173"/>
      <c r="CF21" s="173"/>
      <c r="CG21" s="173"/>
      <c r="CH21" s="173"/>
      <c r="CI21" s="173"/>
      <c r="CJ21" s="173"/>
      <c r="CK21" s="173"/>
      <c r="CL21" s="173"/>
      <c r="CM21" s="173"/>
      <c r="CN21" s="173"/>
      <c r="CO21" s="173"/>
      <c r="CP21" s="173"/>
      <c r="CQ21" s="173"/>
      <c r="CR21" s="173"/>
      <c r="CS21" s="173"/>
      <c r="CT21" s="173"/>
      <c r="CU21" s="173"/>
      <c r="CV21" s="173"/>
      <c r="CW21" s="173"/>
      <c r="CX21" s="173"/>
      <c r="CY21" s="173"/>
      <c r="CZ21" s="173"/>
      <c r="DA21" s="173"/>
      <c r="DB21" s="173"/>
      <c r="DC21" s="173"/>
      <c r="DD21" s="173"/>
      <c r="DE21" s="173"/>
      <c r="DF21" s="173"/>
      <c r="DG21" s="173"/>
      <c r="DH21" s="173"/>
      <c r="DI21" s="173"/>
      <c r="DJ21" s="173"/>
      <c r="DK21" s="173"/>
      <c r="DL21" s="173"/>
      <c r="DM21" s="173"/>
      <c r="DN21" s="173"/>
      <c r="DO21" s="173"/>
      <c r="DP21" s="173"/>
      <c r="DQ21" s="173"/>
      <c r="DR21" s="173"/>
      <c r="DS21" s="173"/>
      <c r="DT21" s="173"/>
      <c r="DU21" s="173"/>
      <c r="DV21" s="173"/>
      <c r="DW21" s="173"/>
      <c r="DX21" s="173"/>
      <c r="DY21" s="173"/>
      <c r="DZ21" s="173"/>
      <c r="EA21" s="173"/>
      <c r="EB21" s="173"/>
      <c r="EC21" s="173"/>
      <c r="ED21" s="173"/>
      <c r="EE21" s="173"/>
      <c r="EF21" s="173"/>
      <c r="EG21" s="173"/>
      <c r="EH21" s="173"/>
      <c r="EI21" s="173"/>
      <c r="EJ21" s="173"/>
      <c r="EK21" s="173"/>
      <c r="EL21" s="173"/>
      <c r="EM21" s="173"/>
      <c r="EN21" s="173"/>
      <c r="EO21" s="173"/>
      <c r="EP21" s="173"/>
      <c r="EQ21" s="173"/>
      <c r="ER21" s="173"/>
      <c r="ES21" s="173"/>
      <c r="ET21" s="173"/>
      <c r="EU21" s="173"/>
      <c r="EV21" s="173"/>
      <c r="EW21" s="173"/>
      <c r="EX21" s="173"/>
      <c r="EY21" s="173"/>
      <c r="EZ21" s="173"/>
      <c r="FA21" s="173"/>
      <c r="FB21" s="173"/>
      <c r="FC21" s="173"/>
      <c r="FD21" s="173"/>
      <c r="FE21" s="173"/>
      <c r="FF21" s="173"/>
      <c r="FG21" s="173"/>
      <c r="FH21" s="173"/>
      <c r="FI21" s="173"/>
      <c r="FJ21" s="173"/>
      <c r="FK21" s="173"/>
      <c r="FL21" s="173"/>
      <c r="FM21" s="173"/>
      <c r="FN21" s="173"/>
      <c r="FO21" s="173"/>
      <c r="FP21" s="173"/>
      <c r="FQ21" s="173"/>
      <c r="FR21" s="173"/>
      <c r="FS21" s="173"/>
      <c r="FT21" s="173"/>
      <c r="FU21" s="173"/>
      <c r="FV21" s="173"/>
      <c r="FW21" s="173"/>
      <c r="FX21" s="173"/>
      <c r="FY21" s="173"/>
      <c r="FZ21" s="173"/>
      <c r="GA21" s="173"/>
      <c r="GB21" s="173"/>
      <c r="GC21" s="173"/>
      <c r="GD21" s="173"/>
      <c r="GE21" s="173"/>
      <c r="GF21" s="173"/>
      <c r="GG21" s="173"/>
      <c r="GH21" s="173"/>
      <c r="GI21" s="173"/>
      <c r="GJ21" s="173"/>
      <c r="GK21" s="173"/>
      <c r="GL21" s="173"/>
      <c r="GM21" s="173"/>
      <c r="GN21" s="173"/>
      <c r="GO21" s="173"/>
      <c r="GP21" s="173"/>
      <c r="GQ21" s="173"/>
      <c r="GR21" s="173"/>
      <c r="GS21" s="173"/>
      <c r="GT21" s="173"/>
      <c r="GU21" s="173"/>
      <c r="GV21" s="173"/>
      <c r="GW21" s="173"/>
      <c r="GX21" s="173"/>
      <c r="GY21" s="173"/>
      <c r="GZ21" s="173"/>
      <c r="HA21" s="173"/>
      <c r="HB21" s="173"/>
      <c r="HC21" s="173"/>
      <c r="HD21" s="173"/>
      <c r="HE21" s="173"/>
      <c r="HF21" s="173"/>
      <c r="HG21" s="173"/>
      <c r="HH21" s="173"/>
      <c r="HI21" s="173"/>
      <c r="HJ21" s="173"/>
      <c r="HK21" s="173"/>
      <c r="HL21" s="173"/>
      <c r="HM21" s="173"/>
      <c r="HN21" s="173"/>
      <c r="HO21" s="173"/>
      <c r="HP21" s="173"/>
      <c r="HQ21" s="173"/>
      <c r="HR21" s="173"/>
      <c r="HS21" s="173"/>
      <c r="HT21" s="173"/>
      <c r="HU21" s="173"/>
      <c r="HV21" s="173"/>
      <c r="HW21" s="173"/>
      <c r="HX21" s="173"/>
      <c r="HY21" s="173"/>
      <c r="HZ21" s="173"/>
      <c r="IA21" s="173"/>
      <c r="IB21" s="173"/>
      <c r="IC21" s="173"/>
      <c r="ID21" s="173"/>
      <c r="IE21" s="173"/>
      <c r="IF21" s="173"/>
      <c r="IG21" s="173"/>
      <c r="IH21" s="173"/>
      <c r="II21" s="173"/>
      <c r="IJ21" s="173"/>
      <c r="IK21" s="173"/>
      <c r="IL21" s="173"/>
      <c r="IM21" s="173"/>
      <c r="IN21" s="173"/>
      <c r="IO21" s="173"/>
      <c r="IP21" s="173"/>
    </row>
    <row r="22" spans="1:250" ht="24.75" customHeight="1">
      <c r="A22" s="170">
        <v>12</v>
      </c>
      <c r="B22" s="171" t="str">
        <f>VLOOKUP(C22,表12!R:S,2,0)</f>
        <v>M00-M99</v>
      </c>
      <c r="C22" s="164" t="s">
        <v>67</v>
      </c>
      <c r="D22" s="165">
        <v>13</v>
      </c>
      <c r="E22" s="166">
        <f t="shared" si="0"/>
        <v>0.28681369619237168</v>
      </c>
      <c r="F22" s="167">
        <f t="shared" si="1"/>
        <v>0.78125</v>
      </c>
      <c r="G22" s="172" t="str">
        <f>VLOOKUP(H22,表12!R:S,2,0)</f>
        <v>J10-J11</v>
      </c>
      <c r="H22" s="164" t="s">
        <v>48</v>
      </c>
      <c r="I22" s="165">
        <v>7</v>
      </c>
      <c r="J22" s="166">
        <f t="shared" si="2"/>
        <v>0.29628225032294769</v>
      </c>
      <c r="K22" s="167">
        <f t="shared" si="3"/>
        <v>0.7337526205450734</v>
      </c>
      <c r="L22" s="172" t="str">
        <f>VLOOKUP(M22,表12!R:S,2,0)</f>
        <v>X85-Y09, Y87.1</v>
      </c>
      <c r="M22" s="164" t="s">
        <v>68</v>
      </c>
      <c r="N22" s="165">
        <v>6</v>
      </c>
      <c r="O22" s="166">
        <f t="shared" si="4"/>
        <v>0.27650444918700778</v>
      </c>
      <c r="P22" s="166">
        <f t="shared" si="5"/>
        <v>0.84507042253521114</v>
      </c>
      <c r="Q22" s="173"/>
      <c r="R22" s="173"/>
      <c r="S22" s="173"/>
      <c r="T22" s="173"/>
      <c r="U22" s="173"/>
      <c r="V22" s="173"/>
      <c r="W22" s="173"/>
      <c r="X22" s="173"/>
      <c r="Y22" s="173"/>
      <c r="Z22" s="173"/>
      <c r="AA22" s="173"/>
      <c r="AB22" s="173"/>
      <c r="AC22" s="173"/>
      <c r="AD22" s="173"/>
      <c r="AE22" s="173"/>
      <c r="AF22" s="173"/>
      <c r="AG22" s="173"/>
      <c r="AH22" s="173"/>
      <c r="AI22" s="173"/>
      <c r="AJ22" s="173"/>
      <c r="AK22" s="173"/>
      <c r="AL22" s="173"/>
      <c r="AM22" s="173"/>
      <c r="AN22" s="173"/>
      <c r="AO22" s="173"/>
      <c r="AP22" s="173"/>
      <c r="AQ22" s="173"/>
      <c r="AR22" s="173"/>
      <c r="AS22" s="173"/>
      <c r="AT22" s="173"/>
      <c r="AU22" s="173"/>
      <c r="AV22" s="173"/>
      <c r="AW22" s="173"/>
      <c r="AX22" s="173"/>
      <c r="AY22" s="173"/>
      <c r="AZ22" s="173"/>
      <c r="BA22" s="173"/>
      <c r="BB22" s="173"/>
      <c r="BC22" s="173"/>
      <c r="BD22" s="173"/>
      <c r="BE22" s="173"/>
      <c r="BF22" s="173"/>
      <c r="BG22" s="173"/>
      <c r="BH22" s="173"/>
      <c r="BI22" s="173"/>
      <c r="BJ22" s="173"/>
      <c r="BK22" s="173"/>
      <c r="BL22" s="173"/>
      <c r="BM22" s="173"/>
      <c r="BN22" s="173"/>
      <c r="BO22" s="173"/>
      <c r="BP22" s="173"/>
      <c r="BQ22" s="173"/>
      <c r="BR22" s="173"/>
      <c r="BS22" s="173"/>
      <c r="BT22" s="173"/>
      <c r="BU22" s="173"/>
      <c r="BV22" s="173"/>
      <c r="BW22" s="173"/>
      <c r="BX22" s="173"/>
      <c r="BY22" s="173"/>
      <c r="BZ22" s="173"/>
      <c r="CA22" s="173"/>
      <c r="CB22" s="173"/>
      <c r="CC22" s="173"/>
      <c r="CD22" s="173"/>
      <c r="CE22" s="173"/>
      <c r="CF22" s="173"/>
      <c r="CG22" s="173"/>
      <c r="CH22" s="173"/>
      <c r="CI22" s="173"/>
      <c r="CJ22" s="173"/>
      <c r="CK22" s="173"/>
      <c r="CL22" s="173"/>
      <c r="CM22" s="173"/>
      <c r="CN22" s="173"/>
      <c r="CO22" s="173"/>
      <c r="CP22" s="173"/>
      <c r="CQ22" s="173"/>
      <c r="CR22" s="173"/>
      <c r="CS22" s="173"/>
      <c r="CT22" s="173"/>
      <c r="CU22" s="173"/>
      <c r="CV22" s="173"/>
      <c r="CW22" s="173"/>
      <c r="CX22" s="173"/>
      <c r="CY22" s="173"/>
      <c r="CZ22" s="173"/>
      <c r="DA22" s="173"/>
      <c r="DB22" s="173"/>
      <c r="DC22" s="173"/>
      <c r="DD22" s="173"/>
      <c r="DE22" s="173"/>
      <c r="DF22" s="173"/>
      <c r="DG22" s="173"/>
      <c r="DH22" s="173"/>
      <c r="DI22" s="173"/>
      <c r="DJ22" s="173"/>
      <c r="DK22" s="173"/>
      <c r="DL22" s="173"/>
      <c r="DM22" s="173"/>
      <c r="DN22" s="173"/>
      <c r="DO22" s="173"/>
      <c r="DP22" s="173"/>
      <c r="DQ22" s="173"/>
      <c r="DR22" s="173"/>
      <c r="DS22" s="173"/>
      <c r="DT22" s="173"/>
      <c r="DU22" s="173"/>
      <c r="DV22" s="173"/>
      <c r="DW22" s="173"/>
      <c r="DX22" s="173"/>
      <c r="DY22" s="173"/>
      <c r="DZ22" s="173"/>
      <c r="EA22" s="173"/>
      <c r="EB22" s="173"/>
      <c r="EC22" s="173"/>
      <c r="ED22" s="173"/>
      <c r="EE22" s="173"/>
      <c r="EF22" s="173"/>
      <c r="EG22" s="173"/>
      <c r="EH22" s="173"/>
      <c r="EI22" s="173"/>
      <c r="EJ22" s="173"/>
      <c r="EK22" s="173"/>
      <c r="EL22" s="173"/>
      <c r="EM22" s="173"/>
      <c r="EN22" s="173"/>
      <c r="EO22" s="173"/>
      <c r="EP22" s="173"/>
      <c r="EQ22" s="173"/>
      <c r="ER22" s="173"/>
      <c r="ES22" s="173"/>
      <c r="ET22" s="173"/>
      <c r="EU22" s="173"/>
      <c r="EV22" s="173"/>
      <c r="EW22" s="173"/>
      <c r="EX22" s="173"/>
      <c r="EY22" s="173"/>
      <c r="EZ22" s="173"/>
      <c r="FA22" s="173"/>
      <c r="FB22" s="173"/>
      <c r="FC22" s="173"/>
      <c r="FD22" s="173"/>
      <c r="FE22" s="173"/>
      <c r="FF22" s="173"/>
      <c r="FG22" s="173"/>
      <c r="FH22" s="173"/>
      <c r="FI22" s="173"/>
      <c r="FJ22" s="173"/>
      <c r="FK22" s="173"/>
      <c r="FL22" s="173"/>
      <c r="FM22" s="173"/>
      <c r="FN22" s="173"/>
      <c r="FO22" s="173"/>
      <c r="FP22" s="173"/>
      <c r="FQ22" s="173"/>
      <c r="FR22" s="173"/>
      <c r="FS22" s="173"/>
      <c r="FT22" s="173"/>
      <c r="FU22" s="173"/>
      <c r="FV22" s="173"/>
      <c r="FW22" s="173"/>
      <c r="FX22" s="173"/>
      <c r="FY22" s="173"/>
      <c r="FZ22" s="173"/>
      <c r="GA22" s="173"/>
      <c r="GB22" s="173"/>
      <c r="GC22" s="173"/>
      <c r="GD22" s="173"/>
      <c r="GE22" s="173"/>
      <c r="GF22" s="173"/>
      <c r="GG22" s="173"/>
      <c r="GH22" s="173"/>
      <c r="GI22" s="173"/>
      <c r="GJ22" s="173"/>
      <c r="GK22" s="173"/>
      <c r="GL22" s="173"/>
      <c r="GM22" s="173"/>
      <c r="GN22" s="173"/>
      <c r="GO22" s="173"/>
      <c r="GP22" s="173"/>
      <c r="GQ22" s="173"/>
      <c r="GR22" s="173"/>
      <c r="GS22" s="173"/>
      <c r="GT22" s="173"/>
      <c r="GU22" s="173"/>
      <c r="GV22" s="173"/>
      <c r="GW22" s="173"/>
      <c r="GX22" s="173"/>
      <c r="GY22" s="173"/>
      <c r="GZ22" s="173"/>
      <c r="HA22" s="173"/>
      <c r="HB22" s="173"/>
      <c r="HC22" s="173"/>
      <c r="HD22" s="173"/>
      <c r="HE22" s="173"/>
      <c r="HF22" s="173"/>
      <c r="HG22" s="173"/>
      <c r="HH22" s="173"/>
      <c r="HI22" s="173"/>
      <c r="HJ22" s="173"/>
      <c r="HK22" s="173"/>
      <c r="HL22" s="173"/>
      <c r="HM22" s="173"/>
      <c r="HN22" s="173"/>
      <c r="HO22" s="173"/>
      <c r="HP22" s="173"/>
      <c r="HQ22" s="173"/>
      <c r="HR22" s="173"/>
      <c r="HS22" s="173"/>
      <c r="HT22" s="173"/>
      <c r="HU22" s="173"/>
      <c r="HV22" s="173"/>
      <c r="HW22" s="173"/>
      <c r="HX22" s="173"/>
      <c r="HY22" s="173"/>
      <c r="HZ22" s="173"/>
      <c r="IA22" s="173"/>
      <c r="IB22" s="173"/>
      <c r="IC22" s="173"/>
      <c r="ID22" s="173"/>
      <c r="IE22" s="173"/>
      <c r="IF22" s="173"/>
      <c r="IG22" s="173"/>
      <c r="IH22" s="173"/>
      <c r="II22" s="173"/>
      <c r="IJ22" s="173"/>
      <c r="IK22" s="173"/>
      <c r="IL22" s="173"/>
      <c r="IM22" s="173"/>
      <c r="IN22" s="173"/>
      <c r="IO22" s="173"/>
      <c r="IP22" s="173"/>
    </row>
    <row r="23" spans="1:250" ht="24.75" customHeight="1">
      <c r="A23" s="170">
        <v>13</v>
      </c>
      <c r="B23" s="171" t="str">
        <f>VLOOKUP(C23,表12!R:S,2,0)</f>
        <v>J10-J11</v>
      </c>
      <c r="C23" s="164" t="s">
        <v>48</v>
      </c>
      <c r="D23" s="165">
        <v>12</v>
      </c>
      <c r="E23" s="166">
        <f t="shared" si="0"/>
        <v>0.26475110417757386</v>
      </c>
      <c r="F23" s="167">
        <f t="shared" si="1"/>
        <v>0.72115384615384615</v>
      </c>
      <c r="G23" s="172" t="str">
        <f>VLOOKUP(H23,表12!R:S,2,0)</f>
        <v>N00-N07, N17-N19, N25-N27</v>
      </c>
      <c r="H23" s="164" t="s">
        <v>69</v>
      </c>
      <c r="I23" s="165">
        <v>6</v>
      </c>
      <c r="J23" s="166">
        <f t="shared" si="2"/>
        <v>0.25395621456252659</v>
      </c>
      <c r="K23" s="167">
        <f t="shared" si="3"/>
        <v>0.62893081761006298</v>
      </c>
      <c r="L23" s="172" t="str">
        <f>VLOOKUP(M23,表12!R:S,2,0)</f>
        <v>I60-I69</v>
      </c>
      <c r="M23" s="164" t="s">
        <v>46</v>
      </c>
      <c r="N23" s="165">
        <v>5</v>
      </c>
      <c r="O23" s="166">
        <f t="shared" si="4"/>
        <v>0.2304203743225065</v>
      </c>
      <c r="P23" s="166">
        <f t="shared" si="5"/>
        <v>0.70422535211267612</v>
      </c>
      <c r="Q23" s="173"/>
      <c r="R23" s="173"/>
      <c r="S23" s="173"/>
      <c r="T23" s="173"/>
      <c r="U23" s="173"/>
      <c r="V23" s="173"/>
      <c r="W23" s="173"/>
      <c r="X23" s="173"/>
      <c r="Y23" s="173"/>
      <c r="Z23" s="173"/>
      <c r="AA23" s="173"/>
      <c r="AB23" s="173"/>
      <c r="AC23" s="173"/>
      <c r="AD23" s="173"/>
      <c r="AE23" s="173"/>
      <c r="AF23" s="173"/>
      <c r="AG23" s="173"/>
      <c r="AH23" s="173"/>
      <c r="AI23" s="173"/>
      <c r="AJ23" s="173"/>
      <c r="AK23" s="173"/>
      <c r="AL23" s="173"/>
      <c r="AM23" s="173"/>
      <c r="AN23" s="173"/>
      <c r="AO23" s="173"/>
      <c r="AP23" s="173"/>
      <c r="AQ23" s="173"/>
      <c r="AR23" s="173"/>
      <c r="AS23" s="173"/>
      <c r="AT23" s="173"/>
      <c r="AU23" s="173"/>
      <c r="AV23" s="173"/>
      <c r="AW23" s="173"/>
      <c r="AX23" s="173"/>
      <c r="AY23" s="173"/>
      <c r="AZ23" s="173"/>
      <c r="BA23" s="173"/>
      <c r="BB23" s="173"/>
      <c r="BC23" s="173"/>
      <c r="BD23" s="173"/>
      <c r="BE23" s="173"/>
      <c r="BF23" s="173"/>
      <c r="BG23" s="173"/>
      <c r="BH23" s="173"/>
      <c r="BI23" s="173"/>
      <c r="BJ23" s="173"/>
      <c r="BK23" s="173"/>
      <c r="BL23" s="173"/>
      <c r="BM23" s="173"/>
      <c r="BN23" s="173"/>
      <c r="BO23" s="173"/>
      <c r="BP23" s="173"/>
      <c r="BQ23" s="173"/>
      <c r="BR23" s="173"/>
      <c r="BS23" s="173"/>
      <c r="BT23" s="173"/>
      <c r="BU23" s="173"/>
      <c r="BV23" s="173"/>
      <c r="BW23" s="173"/>
      <c r="BX23" s="173"/>
      <c r="BY23" s="173"/>
      <c r="BZ23" s="173"/>
      <c r="CA23" s="173"/>
      <c r="CB23" s="173"/>
      <c r="CC23" s="173"/>
      <c r="CD23" s="173"/>
      <c r="CE23" s="173"/>
      <c r="CF23" s="173"/>
      <c r="CG23" s="173"/>
      <c r="CH23" s="173"/>
      <c r="CI23" s="173"/>
      <c r="CJ23" s="173"/>
      <c r="CK23" s="173"/>
      <c r="CL23" s="173"/>
      <c r="CM23" s="173"/>
      <c r="CN23" s="173"/>
      <c r="CO23" s="173"/>
      <c r="CP23" s="173"/>
      <c r="CQ23" s="173"/>
      <c r="CR23" s="173"/>
      <c r="CS23" s="173"/>
      <c r="CT23" s="173"/>
      <c r="CU23" s="173"/>
      <c r="CV23" s="173"/>
      <c r="CW23" s="173"/>
      <c r="CX23" s="173"/>
      <c r="CY23" s="173"/>
      <c r="CZ23" s="173"/>
      <c r="DA23" s="173"/>
      <c r="DB23" s="173"/>
      <c r="DC23" s="173"/>
      <c r="DD23" s="173"/>
      <c r="DE23" s="173"/>
      <c r="DF23" s="173"/>
      <c r="DG23" s="173"/>
      <c r="DH23" s="173"/>
      <c r="DI23" s="173"/>
      <c r="DJ23" s="173"/>
      <c r="DK23" s="173"/>
      <c r="DL23" s="173"/>
      <c r="DM23" s="173"/>
      <c r="DN23" s="173"/>
      <c r="DO23" s="173"/>
      <c r="DP23" s="173"/>
      <c r="DQ23" s="173"/>
      <c r="DR23" s="173"/>
      <c r="DS23" s="173"/>
      <c r="DT23" s="173"/>
      <c r="DU23" s="173"/>
      <c r="DV23" s="173"/>
      <c r="DW23" s="173"/>
      <c r="DX23" s="173"/>
      <c r="DY23" s="173"/>
      <c r="DZ23" s="173"/>
      <c r="EA23" s="173"/>
      <c r="EB23" s="173"/>
      <c r="EC23" s="173"/>
      <c r="ED23" s="173"/>
      <c r="EE23" s="173"/>
      <c r="EF23" s="173"/>
      <c r="EG23" s="173"/>
      <c r="EH23" s="173"/>
      <c r="EI23" s="173"/>
      <c r="EJ23" s="173"/>
      <c r="EK23" s="173"/>
      <c r="EL23" s="173"/>
      <c r="EM23" s="173"/>
      <c r="EN23" s="173"/>
      <c r="EO23" s="173"/>
      <c r="EP23" s="173"/>
      <c r="EQ23" s="173"/>
      <c r="ER23" s="173"/>
      <c r="ES23" s="173"/>
      <c r="ET23" s="173"/>
      <c r="EU23" s="173"/>
      <c r="EV23" s="173"/>
      <c r="EW23" s="173"/>
      <c r="EX23" s="173"/>
      <c r="EY23" s="173"/>
      <c r="EZ23" s="173"/>
      <c r="FA23" s="173"/>
      <c r="FB23" s="173"/>
      <c r="FC23" s="173"/>
      <c r="FD23" s="173"/>
      <c r="FE23" s="173"/>
      <c r="FF23" s="173"/>
      <c r="FG23" s="173"/>
      <c r="FH23" s="173"/>
      <c r="FI23" s="173"/>
      <c r="FJ23" s="173"/>
      <c r="FK23" s="173"/>
      <c r="FL23" s="173"/>
      <c r="FM23" s="173"/>
      <c r="FN23" s="173"/>
      <c r="FO23" s="173"/>
      <c r="FP23" s="173"/>
      <c r="FQ23" s="173"/>
      <c r="FR23" s="173"/>
      <c r="FS23" s="173"/>
      <c r="FT23" s="173"/>
      <c r="FU23" s="173"/>
      <c r="FV23" s="173"/>
      <c r="FW23" s="173"/>
      <c r="FX23" s="173"/>
      <c r="FY23" s="173"/>
      <c r="FZ23" s="173"/>
      <c r="GA23" s="173"/>
      <c r="GB23" s="173"/>
      <c r="GC23" s="173"/>
      <c r="GD23" s="173"/>
      <c r="GE23" s="173"/>
      <c r="GF23" s="173"/>
      <c r="GG23" s="173"/>
      <c r="GH23" s="173"/>
      <c r="GI23" s="173"/>
      <c r="GJ23" s="173"/>
      <c r="GK23" s="173"/>
      <c r="GL23" s="173"/>
      <c r="GM23" s="173"/>
      <c r="GN23" s="173"/>
      <c r="GO23" s="173"/>
      <c r="GP23" s="173"/>
      <c r="GQ23" s="173"/>
      <c r="GR23" s="173"/>
      <c r="GS23" s="173"/>
      <c r="GT23" s="173"/>
      <c r="GU23" s="173"/>
      <c r="GV23" s="173"/>
      <c r="GW23" s="173"/>
      <c r="GX23" s="173"/>
      <c r="GY23" s="173"/>
      <c r="GZ23" s="173"/>
      <c r="HA23" s="173"/>
      <c r="HB23" s="173"/>
      <c r="HC23" s="173"/>
      <c r="HD23" s="173"/>
      <c r="HE23" s="173"/>
      <c r="HF23" s="173"/>
      <c r="HG23" s="173"/>
      <c r="HH23" s="173"/>
      <c r="HI23" s="173"/>
      <c r="HJ23" s="173"/>
      <c r="HK23" s="173"/>
      <c r="HL23" s="173"/>
      <c r="HM23" s="173"/>
      <c r="HN23" s="173"/>
      <c r="HO23" s="173"/>
      <c r="HP23" s="173"/>
      <c r="HQ23" s="173"/>
      <c r="HR23" s="173"/>
      <c r="HS23" s="173"/>
      <c r="HT23" s="173"/>
      <c r="HU23" s="173"/>
      <c r="HV23" s="173"/>
      <c r="HW23" s="173"/>
      <c r="HX23" s="173"/>
      <c r="HY23" s="173"/>
      <c r="HZ23" s="173"/>
      <c r="IA23" s="173"/>
      <c r="IB23" s="173"/>
      <c r="IC23" s="173"/>
      <c r="ID23" s="173"/>
      <c r="IE23" s="173"/>
      <c r="IF23" s="173"/>
      <c r="IG23" s="173"/>
      <c r="IH23" s="173"/>
      <c r="II23" s="173"/>
      <c r="IJ23" s="173"/>
      <c r="IK23" s="173"/>
      <c r="IL23" s="173"/>
      <c r="IM23" s="173"/>
      <c r="IN23" s="173"/>
      <c r="IO23" s="173"/>
      <c r="IP23" s="173"/>
    </row>
    <row r="24" spans="1:250" ht="24.75" customHeight="1">
      <c r="A24" s="170">
        <v>14</v>
      </c>
      <c r="B24" s="171" t="str">
        <f>VLOOKUP(C24,表12!R:S,2,0)</f>
        <v>N00-N07, N17-N19, N25-N27</v>
      </c>
      <c r="C24" s="164" t="s">
        <v>69</v>
      </c>
      <c r="D24" s="165">
        <v>11</v>
      </c>
      <c r="E24" s="166">
        <f t="shared" si="0"/>
        <v>0.24268851216277604</v>
      </c>
      <c r="F24" s="167">
        <f t="shared" si="1"/>
        <v>0.66105769230769229</v>
      </c>
      <c r="G24" s="172" t="str">
        <f>VLOOKUP(H24,表12!R:S,2,0)</f>
        <v>M00-M99</v>
      </c>
      <c r="H24" s="164" t="s">
        <v>67</v>
      </c>
      <c r="I24" s="165">
        <v>6</v>
      </c>
      <c r="J24" s="166">
        <f t="shared" si="2"/>
        <v>0.25395621456252659</v>
      </c>
      <c r="K24" s="167">
        <f t="shared" si="3"/>
        <v>0.62893081761006298</v>
      </c>
      <c r="L24" s="172" t="str">
        <f>VLOOKUP(M24,表12!R:S,2,0)</f>
        <v>N00-N07, N17-N19, N25-N27</v>
      </c>
      <c r="M24" s="164" t="s">
        <v>69</v>
      </c>
      <c r="N24" s="165">
        <v>5</v>
      </c>
      <c r="O24" s="166">
        <f t="shared" si="4"/>
        <v>0.2304203743225065</v>
      </c>
      <c r="P24" s="166">
        <f t="shared" si="5"/>
        <v>0.70422535211267612</v>
      </c>
      <c r="Q24" s="173"/>
      <c r="R24" s="173"/>
      <c r="S24" s="173"/>
      <c r="T24" s="173"/>
      <c r="U24" s="173"/>
      <c r="V24" s="173"/>
      <c r="W24" s="173"/>
      <c r="X24" s="173"/>
      <c r="Y24" s="173"/>
      <c r="Z24" s="173"/>
      <c r="AA24" s="173"/>
      <c r="AB24" s="173"/>
      <c r="AC24" s="173"/>
      <c r="AD24" s="173"/>
      <c r="AE24" s="173"/>
      <c r="AF24" s="173"/>
      <c r="AG24" s="173"/>
      <c r="AH24" s="173"/>
      <c r="AI24" s="173"/>
      <c r="AJ24" s="173"/>
      <c r="AK24" s="173"/>
      <c r="AL24" s="173"/>
      <c r="AM24" s="173"/>
      <c r="AN24" s="173"/>
      <c r="AO24" s="173"/>
      <c r="AP24" s="173"/>
      <c r="AQ24" s="173"/>
      <c r="AR24" s="173"/>
      <c r="AS24" s="173"/>
      <c r="AT24" s="173"/>
      <c r="AU24" s="173"/>
      <c r="AV24" s="173"/>
      <c r="AW24" s="173"/>
      <c r="AX24" s="173"/>
      <c r="AY24" s="173"/>
      <c r="AZ24" s="173"/>
      <c r="BA24" s="173"/>
      <c r="BB24" s="173"/>
      <c r="BC24" s="173"/>
      <c r="BD24" s="173"/>
      <c r="BE24" s="173"/>
      <c r="BF24" s="173"/>
      <c r="BG24" s="173"/>
      <c r="BH24" s="173"/>
      <c r="BI24" s="173"/>
      <c r="BJ24" s="173"/>
      <c r="BK24" s="173"/>
      <c r="BL24" s="173"/>
      <c r="BM24" s="173"/>
      <c r="BN24" s="173"/>
      <c r="BO24" s="173"/>
      <c r="BP24" s="173"/>
      <c r="BQ24" s="173"/>
      <c r="BR24" s="173"/>
      <c r="BS24" s="173"/>
      <c r="BT24" s="173"/>
      <c r="BU24" s="173"/>
      <c r="BV24" s="173"/>
      <c r="BW24" s="173"/>
      <c r="BX24" s="173"/>
      <c r="BY24" s="173"/>
      <c r="BZ24" s="173"/>
      <c r="CA24" s="173"/>
      <c r="CB24" s="173"/>
      <c r="CC24" s="173"/>
      <c r="CD24" s="173"/>
      <c r="CE24" s="173"/>
      <c r="CF24" s="173"/>
      <c r="CG24" s="173"/>
      <c r="CH24" s="173"/>
      <c r="CI24" s="173"/>
      <c r="CJ24" s="173"/>
      <c r="CK24" s="173"/>
      <c r="CL24" s="173"/>
      <c r="CM24" s="173"/>
      <c r="CN24" s="173"/>
      <c r="CO24" s="173"/>
      <c r="CP24" s="173"/>
      <c r="CQ24" s="173"/>
      <c r="CR24" s="173"/>
      <c r="CS24" s="173"/>
      <c r="CT24" s="173"/>
      <c r="CU24" s="173"/>
      <c r="CV24" s="173"/>
      <c r="CW24" s="173"/>
      <c r="CX24" s="173"/>
      <c r="CY24" s="173"/>
      <c r="CZ24" s="173"/>
      <c r="DA24" s="173"/>
      <c r="DB24" s="173"/>
      <c r="DC24" s="173"/>
      <c r="DD24" s="173"/>
      <c r="DE24" s="173"/>
      <c r="DF24" s="173"/>
      <c r="DG24" s="173"/>
      <c r="DH24" s="173"/>
      <c r="DI24" s="173"/>
      <c r="DJ24" s="173"/>
      <c r="DK24" s="173"/>
      <c r="DL24" s="173"/>
      <c r="DM24" s="173"/>
      <c r="DN24" s="173"/>
      <c r="DO24" s="173"/>
      <c r="DP24" s="173"/>
      <c r="DQ24" s="173"/>
      <c r="DR24" s="173"/>
      <c r="DS24" s="173"/>
      <c r="DT24" s="173"/>
      <c r="DU24" s="173"/>
      <c r="DV24" s="173"/>
      <c r="DW24" s="173"/>
      <c r="DX24" s="173"/>
      <c r="DY24" s="173"/>
      <c r="DZ24" s="173"/>
      <c r="EA24" s="173"/>
      <c r="EB24" s="173"/>
      <c r="EC24" s="173"/>
      <c r="ED24" s="173"/>
      <c r="EE24" s="173"/>
      <c r="EF24" s="173"/>
      <c r="EG24" s="173"/>
      <c r="EH24" s="173"/>
      <c r="EI24" s="173"/>
      <c r="EJ24" s="173"/>
      <c r="EK24" s="173"/>
      <c r="EL24" s="173"/>
      <c r="EM24" s="173"/>
      <c r="EN24" s="173"/>
      <c r="EO24" s="173"/>
      <c r="EP24" s="173"/>
      <c r="EQ24" s="173"/>
      <c r="ER24" s="173"/>
      <c r="ES24" s="173"/>
      <c r="ET24" s="173"/>
      <c r="EU24" s="173"/>
      <c r="EV24" s="173"/>
      <c r="EW24" s="173"/>
      <c r="EX24" s="173"/>
      <c r="EY24" s="173"/>
      <c r="EZ24" s="173"/>
      <c r="FA24" s="173"/>
      <c r="FB24" s="173"/>
      <c r="FC24" s="173"/>
      <c r="FD24" s="173"/>
      <c r="FE24" s="173"/>
      <c r="FF24" s="173"/>
      <c r="FG24" s="173"/>
      <c r="FH24" s="173"/>
      <c r="FI24" s="173"/>
      <c r="FJ24" s="173"/>
      <c r="FK24" s="173"/>
      <c r="FL24" s="173"/>
      <c r="FM24" s="173"/>
      <c r="FN24" s="173"/>
      <c r="FO24" s="173"/>
      <c r="FP24" s="173"/>
      <c r="FQ24" s="173"/>
      <c r="FR24" s="173"/>
      <c r="FS24" s="173"/>
      <c r="FT24" s="173"/>
      <c r="FU24" s="173"/>
      <c r="FV24" s="173"/>
      <c r="FW24" s="173"/>
      <c r="FX24" s="173"/>
      <c r="FY24" s="173"/>
      <c r="FZ24" s="173"/>
      <c r="GA24" s="173"/>
      <c r="GB24" s="173"/>
      <c r="GC24" s="173"/>
      <c r="GD24" s="173"/>
      <c r="GE24" s="173"/>
      <c r="GF24" s="173"/>
      <c r="GG24" s="173"/>
      <c r="GH24" s="173"/>
      <c r="GI24" s="173"/>
      <c r="GJ24" s="173"/>
      <c r="GK24" s="173"/>
      <c r="GL24" s="173"/>
      <c r="GM24" s="173"/>
      <c r="GN24" s="173"/>
      <c r="GO24" s="173"/>
      <c r="GP24" s="173"/>
      <c r="GQ24" s="173"/>
      <c r="GR24" s="173"/>
      <c r="GS24" s="173"/>
      <c r="GT24" s="173"/>
      <c r="GU24" s="173"/>
      <c r="GV24" s="173"/>
      <c r="GW24" s="173"/>
      <c r="GX24" s="173"/>
      <c r="GY24" s="173"/>
      <c r="GZ24" s="173"/>
      <c r="HA24" s="173"/>
      <c r="HB24" s="173"/>
      <c r="HC24" s="173"/>
      <c r="HD24" s="173"/>
      <c r="HE24" s="173"/>
      <c r="HF24" s="173"/>
      <c r="HG24" s="173"/>
      <c r="HH24" s="173"/>
      <c r="HI24" s="173"/>
      <c r="HJ24" s="173"/>
      <c r="HK24" s="173"/>
      <c r="HL24" s="173"/>
      <c r="HM24" s="173"/>
      <c r="HN24" s="173"/>
      <c r="HO24" s="173"/>
      <c r="HP24" s="173"/>
      <c r="HQ24" s="173"/>
      <c r="HR24" s="173"/>
      <c r="HS24" s="173"/>
      <c r="HT24" s="173"/>
      <c r="HU24" s="173"/>
      <c r="HV24" s="173"/>
      <c r="HW24" s="173"/>
      <c r="HX24" s="173"/>
      <c r="HY24" s="173"/>
      <c r="HZ24" s="173"/>
      <c r="IA24" s="173"/>
      <c r="IB24" s="173"/>
      <c r="IC24" s="173"/>
      <c r="ID24" s="173"/>
      <c r="IE24" s="173"/>
      <c r="IF24" s="173"/>
      <c r="IG24" s="173"/>
      <c r="IH24" s="173"/>
      <c r="II24" s="173"/>
      <c r="IJ24" s="173"/>
      <c r="IK24" s="173"/>
      <c r="IL24" s="173"/>
      <c r="IM24" s="173"/>
      <c r="IN24" s="173"/>
      <c r="IO24" s="173"/>
      <c r="IP24" s="173"/>
    </row>
    <row r="25" spans="1:250" ht="24.75" customHeight="1">
      <c r="A25" s="183">
        <v>15</v>
      </c>
      <c r="B25" s="175" t="str">
        <f>VLOOKUP(C25,表12!R:S,2,0)</f>
        <v>I60-I69</v>
      </c>
      <c r="C25" s="184" t="s">
        <v>46</v>
      </c>
      <c r="D25" s="185">
        <v>9</v>
      </c>
      <c r="E25" s="178">
        <f t="shared" si="0"/>
        <v>0.19856332813318039</v>
      </c>
      <c r="F25" s="179">
        <f t="shared" si="1"/>
        <v>0.54086538461538458</v>
      </c>
      <c r="G25" s="180" t="str">
        <f>VLOOKUP(H25,表12!R:S,2,0)</f>
        <v>I60-I69</v>
      </c>
      <c r="H25" s="184" t="s">
        <v>46</v>
      </c>
      <c r="I25" s="186">
        <v>4</v>
      </c>
      <c r="J25" s="178">
        <f t="shared" si="2"/>
        <v>0.16930414304168437</v>
      </c>
      <c r="K25" s="179">
        <f t="shared" si="3"/>
        <v>0.41928721174004197</v>
      </c>
      <c r="L25" s="180" t="str">
        <f>VLOOKUP(M25,表12!R:S,2,0)</f>
        <v>J10-J11</v>
      </c>
      <c r="M25" s="184" t="s">
        <v>48</v>
      </c>
      <c r="N25" s="186">
        <v>5</v>
      </c>
      <c r="O25" s="178">
        <f t="shared" si="4"/>
        <v>0.2304203743225065</v>
      </c>
      <c r="P25" s="178">
        <f t="shared" si="5"/>
        <v>0.70422535211267612</v>
      </c>
      <c r="Q25" s="187"/>
      <c r="R25" s="187"/>
      <c r="S25" s="187"/>
      <c r="T25" s="187"/>
      <c r="U25" s="187"/>
      <c r="V25" s="187"/>
      <c r="W25" s="187"/>
      <c r="X25" s="187"/>
      <c r="Y25" s="187"/>
      <c r="Z25" s="187"/>
      <c r="AA25" s="187"/>
      <c r="AB25" s="187"/>
      <c r="AC25" s="187"/>
      <c r="AD25" s="187"/>
      <c r="AE25" s="187"/>
      <c r="AF25" s="187"/>
      <c r="AG25" s="187"/>
      <c r="AH25" s="187"/>
      <c r="AI25" s="187"/>
      <c r="AJ25" s="187"/>
      <c r="AK25" s="187"/>
      <c r="AL25" s="187"/>
      <c r="AM25" s="187"/>
      <c r="AN25" s="187"/>
      <c r="AO25" s="187"/>
      <c r="AP25" s="187"/>
      <c r="AQ25" s="187"/>
      <c r="AR25" s="187"/>
      <c r="AS25" s="187"/>
      <c r="AT25" s="187"/>
      <c r="AU25" s="187"/>
      <c r="AV25" s="187"/>
      <c r="AW25" s="187"/>
      <c r="AX25" s="187"/>
      <c r="AY25" s="187"/>
      <c r="AZ25" s="187"/>
      <c r="BA25" s="187"/>
      <c r="BB25" s="187"/>
      <c r="BC25" s="187"/>
      <c r="BD25" s="187"/>
      <c r="BE25" s="187"/>
      <c r="BF25" s="187"/>
      <c r="BG25" s="187"/>
      <c r="BH25" s="187"/>
      <c r="BI25" s="187"/>
      <c r="BJ25" s="187"/>
      <c r="BK25" s="187"/>
      <c r="BL25" s="187"/>
      <c r="BM25" s="187"/>
      <c r="BN25" s="187"/>
      <c r="BO25" s="187"/>
      <c r="BP25" s="187"/>
      <c r="BQ25" s="187"/>
      <c r="BR25" s="187"/>
      <c r="BS25" s="187"/>
      <c r="BT25" s="187"/>
      <c r="BU25" s="187"/>
      <c r="BV25" s="187"/>
      <c r="BW25" s="187"/>
      <c r="BX25" s="187"/>
      <c r="BY25" s="187"/>
      <c r="BZ25" s="187"/>
      <c r="CA25" s="187"/>
      <c r="CB25" s="187"/>
      <c r="CC25" s="187"/>
      <c r="CD25" s="187"/>
      <c r="CE25" s="187"/>
      <c r="CF25" s="187"/>
      <c r="CG25" s="187"/>
      <c r="CH25" s="187"/>
      <c r="CI25" s="187"/>
      <c r="CJ25" s="187"/>
      <c r="CK25" s="187"/>
      <c r="CL25" s="187"/>
      <c r="CM25" s="187"/>
      <c r="CN25" s="187"/>
      <c r="CO25" s="187"/>
      <c r="CP25" s="187"/>
      <c r="CQ25" s="187"/>
      <c r="CR25" s="187"/>
      <c r="CS25" s="187"/>
      <c r="CT25" s="187"/>
      <c r="CU25" s="187"/>
      <c r="CV25" s="187"/>
      <c r="CW25" s="187"/>
      <c r="CX25" s="187"/>
      <c r="CY25" s="187"/>
      <c r="CZ25" s="187"/>
      <c r="DA25" s="187"/>
      <c r="DB25" s="187"/>
      <c r="DC25" s="187"/>
      <c r="DD25" s="187"/>
      <c r="DE25" s="187"/>
      <c r="DF25" s="187"/>
      <c r="DG25" s="187"/>
      <c r="DH25" s="187"/>
      <c r="DI25" s="187"/>
      <c r="DJ25" s="187"/>
      <c r="DK25" s="187"/>
      <c r="DL25" s="187"/>
      <c r="DM25" s="187"/>
      <c r="DN25" s="187"/>
      <c r="DO25" s="187"/>
      <c r="DP25" s="187"/>
      <c r="DQ25" s="187"/>
      <c r="DR25" s="187"/>
      <c r="DS25" s="187"/>
      <c r="DT25" s="187"/>
      <c r="DU25" s="187"/>
      <c r="DV25" s="187"/>
      <c r="DW25" s="187"/>
      <c r="DX25" s="187"/>
      <c r="DY25" s="187"/>
      <c r="DZ25" s="187"/>
      <c r="EA25" s="187"/>
      <c r="EB25" s="187"/>
      <c r="EC25" s="187"/>
      <c r="ED25" s="187"/>
      <c r="EE25" s="187"/>
      <c r="EF25" s="187"/>
      <c r="EG25" s="187"/>
      <c r="EH25" s="187"/>
      <c r="EI25" s="187"/>
      <c r="EJ25" s="187"/>
      <c r="EK25" s="187"/>
      <c r="EL25" s="187"/>
      <c r="EM25" s="187"/>
      <c r="EN25" s="187"/>
      <c r="EO25" s="187"/>
      <c r="EP25" s="187"/>
      <c r="EQ25" s="187"/>
      <c r="ER25" s="187"/>
      <c r="ES25" s="187"/>
      <c r="ET25" s="187"/>
      <c r="EU25" s="187"/>
      <c r="EV25" s="187"/>
      <c r="EW25" s="187"/>
      <c r="EX25" s="187"/>
      <c r="EY25" s="187"/>
      <c r="EZ25" s="187"/>
      <c r="FA25" s="187"/>
      <c r="FB25" s="187"/>
      <c r="FC25" s="187"/>
      <c r="FD25" s="187"/>
      <c r="FE25" s="187"/>
      <c r="FF25" s="187"/>
      <c r="FG25" s="187"/>
      <c r="FH25" s="187"/>
      <c r="FI25" s="187"/>
      <c r="FJ25" s="187"/>
      <c r="FK25" s="187"/>
      <c r="FL25" s="187"/>
      <c r="FM25" s="187"/>
      <c r="FN25" s="187"/>
      <c r="FO25" s="187"/>
      <c r="FP25" s="187"/>
      <c r="FQ25" s="187"/>
      <c r="FR25" s="187"/>
      <c r="FS25" s="187"/>
      <c r="FT25" s="187"/>
      <c r="FU25" s="187"/>
      <c r="FV25" s="187"/>
      <c r="FW25" s="187"/>
      <c r="FX25" s="187"/>
      <c r="FY25" s="187"/>
      <c r="FZ25" s="187"/>
      <c r="GA25" s="187"/>
      <c r="GB25" s="187"/>
      <c r="GC25" s="187"/>
      <c r="GD25" s="187"/>
      <c r="GE25" s="187"/>
      <c r="GF25" s="187"/>
      <c r="GG25" s="187"/>
      <c r="GH25" s="187"/>
      <c r="GI25" s="187"/>
      <c r="GJ25" s="187"/>
      <c r="GK25" s="187"/>
      <c r="GL25" s="187"/>
      <c r="GM25" s="187"/>
      <c r="GN25" s="187"/>
      <c r="GO25" s="187"/>
      <c r="GP25" s="187"/>
      <c r="GQ25" s="187"/>
      <c r="GR25" s="187"/>
      <c r="GS25" s="187"/>
      <c r="GT25" s="187"/>
      <c r="GU25" s="187"/>
      <c r="GV25" s="187"/>
      <c r="GW25" s="187"/>
      <c r="GX25" s="187"/>
      <c r="GY25" s="187"/>
      <c r="GZ25" s="187"/>
      <c r="HA25" s="187"/>
      <c r="HB25" s="187"/>
      <c r="HC25" s="187"/>
      <c r="HD25" s="187"/>
      <c r="HE25" s="187"/>
      <c r="HF25" s="187"/>
      <c r="HG25" s="187"/>
      <c r="HH25" s="187"/>
      <c r="HI25" s="187"/>
      <c r="HJ25" s="187"/>
      <c r="HK25" s="187"/>
      <c r="HL25" s="187"/>
      <c r="HM25" s="187"/>
      <c r="HN25" s="187"/>
      <c r="HO25" s="187"/>
      <c r="HP25" s="187"/>
      <c r="HQ25" s="187"/>
      <c r="HR25" s="187"/>
      <c r="HS25" s="187"/>
      <c r="HT25" s="187"/>
      <c r="HU25" s="187"/>
      <c r="HV25" s="187"/>
      <c r="HW25" s="187"/>
      <c r="HX25" s="187"/>
      <c r="HY25" s="187"/>
      <c r="HZ25" s="187"/>
      <c r="IA25" s="187"/>
      <c r="IB25" s="187"/>
      <c r="IC25" s="187"/>
      <c r="ID25" s="187"/>
      <c r="IE25" s="187"/>
      <c r="IF25" s="187"/>
      <c r="IG25" s="187"/>
      <c r="IH25" s="187"/>
      <c r="II25" s="187"/>
      <c r="IJ25" s="187"/>
      <c r="IK25" s="187"/>
      <c r="IL25" s="187"/>
      <c r="IM25" s="187"/>
      <c r="IN25" s="187"/>
      <c r="IO25" s="187"/>
      <c r="IP25" s="187"/>
    </row>
    <row r="26" spans="1:250" ht="24.75" customHeight="1">
      <c r="A26" s="146" t="s">
        <v>156</v>
      </c>
      <c r="B26" s="171"/>
      <c r="C26" s="188"/>
      <c r="D26" s="188"/>
      <c r="E26" s="166"/>
      <c r="F26" s="167"/>
      <c r="G26" s="172"/>
      <c r="H26" s="188"/>
      <c r="I26" s="188"/>
      <c r="J26" s="166"/>
      <c r="K26" s="167"/>
      <c r="L26" s="172"/>
      <c r="M26" s="188"/>
      <c r="N26" s="188"/>
      <c r="O26" s="166"/>
      <c r="P26" s="166"/>
      <c r="Q26" s="188"/>
      <c r="R26" s="188"/>
      <c r="S26" s="188"/>
      <c r="T26" s="188"/>
      <c r="U26" s="188"/>
      <c r="V26" s="188"/>
      <c r="W26" s="188"/>
      <c r="X26" s="188"/>
      <c r="Y26" s="188"/>
      <c r="Z26" s="188"/>
      <c r="AA26" s="188"/>
      <c r="AB26" s="188"/>
      <c r="AC26" s="188"/>
      <c r="AD26" s="188"/>
      <c r="AE26" s="188"/>
      <c r="AF26" s="188"/>
      <c r="AG26" s="188"/>
      <c r="AH26" s="188"/>
      <c r="AI26" s="188"/>
      <c r="AJ26" s="188"/>
      <c r="AK26" s="188"/>
      <c r="AL26" s="188"/>
      <c r="AM26" s="188"/>
      <c r="AN26" s="188"/>
      <c r="AO26" s="188"/>
      <c r="AP26" s="188"/>
      <c r="AQ26" s="188"/>
      <c r="AR26" s="188"/>
      <c r="AS26" s="188"/>
      <c r="AT26" s="188"/>
      <c r="AU26" s="188"/>
      <c r="AV26" s="188"/>
      <c r="AW26" s="188"/>
      <c r="AX26" s="188"/>
      <c r="AY26" s="188"/>
      <c r="AZ26" s="188"/>
      <c r="BA26" s="188"/>
      <c r="BB26" s="188"/>
      <c r="BC26" s="188"/>
      <c r="BD26" s="188"/>
      <c r="BE26" s="188"/>
      <c r="BF26" s="188"/>
      <c r="BG26" s="188"/>
      <c r="BH26" s="188"/>
      <c r="BI26" s="188"/>
      <c r="BJ26" s="188"/>
      <c r="BK26" s="188"/>
      <c r="BL26" s="188"/>
      <c r="BM26" s="188"/>
      <c r="BN26" s="188"/>
      <c r="BO26" s="188"/>
      <c r="BP26" s="188"/>
      <c r="BQ26" s="188"/>
      <c r="BR26" s="188"/>
      <c r="BS26" s="188"/>
      <c r="BT26" s="188"/>
      <c r="BU26" s="188"/>
      <c r="BV26" s="188"/>
      <c r="BW26" s="188"/>
      <c r="BX26" s="188"/>
      <c r="BY26" s="188"/>
      <c r="BZ26" s="188"/>
      <c r="CA26" s="188"/>
      <c r="CB26" s="188"/>
      <c r="CC26" s="188"/>
      <c r="CD26" s="188"/>
      <c r="CE26" s="188"/>
      <c r="CF26" s="188"/>
      <c r="CG26" s="188"/>
      <c r="CH26" s="188"/>
      <c r="CI26" s="188"/>
      <c r="CJ26" s="188"/>
      <c r="CK26" s="188"/>
      <c r="CL26" s="188"/>
      <c r="CM26" s="188"/>
      <c r="CN26" s="188"/>
      <c r="CO26" s="188"/>
      <c r="CP26" s="188"/>
      <c r="CQ26" s="188"/>
      <c r="CR26" s="188"/>
      <c r="CS26" s="188"/>
      <c r="CT26" s="188"/>
      <c r="CU26" s="188"/>
      <c r="CV26" s="188"/>
      <c r="CW26" s="188"/>
      <c r="CX26" s="188"/>
      <c r="CY26" s="188"/>
      <c r="CZ26" s="188"/>
      <c r="DA26" s="188"/>
      <c r="DB26" s="188"/>
      <c r="DC26" s="188"/>
      <c r="DD26" s="188"/>
      <c r="DE26" s="188"/>
      <c r="DF26" s="188"/>
      <c r="DG26" s="188"/>
      <c r="DH26" s="188"/>
      <c r="DI26" s="188"/>
      <c r="DJ26" s="188"/>
      <c r="DK26" s="188"/>
      <c r="DL26" s="188"/>
      <c r="DM26" s="188"/>
      <c r="DN26" s="188"/>
      <c r="DO26" s="188"/>
      <c r="DP26" s="188"/>
      <c r="DQ26" s="188"/>
      <c r="DR26" s="188"/>
      <c r="DS26" s="188"/>
      <c r="DT26" s="188"/>
      <c r="DU26" s="188"/>
      <c r="DV26" s="188"/>
      <c r="DW26" s="188"/>
      <c r="DX26" s="188"/>
      <c r="DY26" s="188"/>
      <c r="DZ26" s="188"/>
      <c r="EA26" s="188"/>
      <c r="EB26" s="188"/>
      <c r="EC26" s="188"/>
      <c r="ED26" s="188"/>
      <c r="EE26" s="188"/>
      <c r="EF26" s="188"/>
      <c r="EG26" s="188"/>
      <c r="EH26" s="188"/>
      <c r="EI26" s="188"/>
      <c r="EJ26" s="188"/>
      <c r="EK26" s="188"/>
      <c r="EL26" s="188"/>
      <c r="EM26" s="188"/>
      <c r="EN26" s="188"/>
      <c r="EO26" s="188"/>
      <c r="EP26" s="188"/>
      <c r="EQ26" s="188"/>
      <c r="ER26" s="188"/>
      <c r="ES26" s="188"/>
      <c r="ET26" s="188"/>
      <c r="EU26" s="188"/>
      <c r="EV26" s="188"/>
      <c r="EW26" s="188"/>
      <c r="EX26" s="188"/>
      <c r="EY26" s="188"/>
      <c r="EZ26" s="188"/>
      <c r="FA26" s="188"/>
      <c r="FB26" s="188"/>
      <c r="FC26" s="188"/>
      <c r="FD26" s="188"/>
      <c r="FE26" s="188"/>
      <c r="FF26" s="188"/>
      <c r="FG26" s="188"/>
      <c r="FH26" s="188"/>
      <c r="FI26" s="188"/>
      <c r="FJ26" s="188"/>
      <c r="FK26" s="188"/>
      <c r="FL26" s="188"/>
      <c r="FM26" s="188"/>
      <c r="FN26" s="188"/>
      <c r="FO26" s="188"/>
      <c r="FP26" s="188"/>
      <c r="FQ26" s="188"/>
      <c r="FR26" s="188"/>
      <c r="FS26" s="188"/>
      <c r="FT26" s="188"/>
      <c r="FU26" s="188"/>
      <c r="FV26" s="188"/>
      <c r="FW26" s="188"/>
      <c r="FX26" s="188"/>
      <c r="FY26" s="188"/>
      <c r="FZ26" s="188"/>
      <c r="GA26" s="188"/>
      <c r="GB26" s="188"/>
      <c r="GC26" s="188"/>
      <c r="GD26" s="188"/>
      <c r="GE26" s="188"/>
      <c r="GF26" s="188"/>
      <c r="GG26" s="188"/>
      <c r="GH26" s="188"/>
      <c r="GI26" s="188"/>
      <c r="GJ26" s="188"/>
      <c r="GK26" s="188"/>
      <c r="GL26" s="188"/>
      <c r="GM26" s="188"/>
      <c r="GN26" s="188"/>
      <c r="GO26" s="188"/>
      <c r="GP26" s="188"/>
      <c r="GQ26" s="188"/>
      <c r="GR26" s="188"/>
      <c r="GS26" s="188"/>
      <c r="GT26" s="188"/>
      <c r="GU26" s="188"/>
      <c r="GV26" s="188"/>
      <c r="GW26" s="188"/>
      <c r="GX26" s="188"/>
      <c r="GY26" s="188"/>
      <c r="GZ26" s="188"/>
      <c r="HA26" s="188"/>
      <c r="HB26" s="188"/>
      <c r="HC26" s="188"/>
      <c r="HD26" s="188"/>
      <c r="HE26" s="188"/>
      <c r="HF26" s="188"/>
      <c r="HG26" s="188"/>
      <c r="HH26" s="188"/>
      <c r="HI26" s="188"/>
      <c r="HJ26" s="188"/>
      <c r="HK26" s="188"/>
      <c r="HL26" s="188"/>
      <c r="HM26" s="188"/>
      <c r="HN26" s="188"/>
      <c r="HO26" s="188"/>
      <c r="HP26" s="188"/>
      <c r="HQ26" s="188"/>
      <c r="HR26" s="188"/>
      <c r="HS26" s="188"/>
      <c r="HT26" s="188"/>
      <c r="HU26" s="188"/>
      <c r="HV26" s="188"/>
      <c r="HW26" s="188"/>
      <c r="HX26" s="188"/>
      <c r="HY26" s="188"/>
      <c r="HZ26" s="188"/>
      <c r="IA26" s="188"/>
      <c r="IB26" s="188"/>
      <c r="IC26" s="188"/>
      <c r="ID26" s="188"/>
      <c r="IE26" s="188"/>
      <c r="IF26" s="188"/>
      <c r="IG26" s="188"/>
      <c r="IH26" s="188"/>
      <c r="II26" s="188"/>
      <c r="IJ26" s="188"/>
      <c r="IK26" s="188"/>
      <c r="IL26" s="188"/>
      <c r="IM26" s="188"/>
      <c r="IN26" s="188"/>
      <c r="IO26" s="188"/>
      <c r="IP26" s="188"/>
    </row>
    <row r="28" spans="1:250">
      <c r="H28" s="135">
        <v>4532559</v>
      </c>
    </row>
    <row r="29" spans="1:250">
      <c r="H29" s="135">
        <v>2362612</v>
      </c>
    </row>
    <row r="30" spans="1:250">
      <c r="H30" s="135">
        <v>2169947</v>
      </c>
    </row>
  </sheetData>
  <mergeCells count="1">
    <mergeCell ref="A1:P2"/>
  </mergeCells>
  <phoneticPr fontId="20" type="noConversion"/>
  <pageMargins left="0.70866141732283472" right="0.70866141732283472" top="0.74803149606299213" bottom="0.74803149606299213" header="0.31496062992125984" footer="0.31496062992125984"/>
  <pageSetup paperSize="9" scale="7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13</vt:i4>
      </vt:variant>
      <vt:variant>
        <vt:lpstr>已命名的範圍</vt:lpstr>
      </vt:variant>
      <vt:variant>
        <vt:i4>12</vt:i4>
      </vt:variant>
    </vt:vector>
  </HeadingPairs>
  <TitlesOfParts>
    <vt:vector size="25" baseType="lpstr">
      <vt:lpstr>目錄</vt:lpstr>
      <vt:lpstr>表1</vt:lpstr>
      <vt:lpstr>表2</vt:lpstr>
      <vt:lpstr>表3</vt:lpstr>
      <vt:lpstr>表4</vt:lpstr>
      <vt:lpstr>表5</vt:lpstr>
      <vt:lpstr>表6</vt:lpstr>
      <vt:lpstr>表7</vt:lpstr>
      <vt:lpstr>表8</vt:lpstr>
      <vt:lpstr>表9</vt:lpstr>
      <vt:lpstr>表10</vt:lpstr>
      <vt:lpstr>表11</vt:lpstr>
      <vt:lpstr>表12</vt:lpstr>
      <vt:lpstr>表1!Print_Area</vt:lpstr>
      <vt:lpstr>表10!Print_Area</vt:lpstr>
      <vt:lpstr>表11!Print_Area</vt:lpstr>
      <vt:lpstr>表12!Print_Area</vt:lpstr>
      <vt:lpstr>表2!Print_Area</vt:lpstr>
      <vt:lpstr>表3!Print_Area</vt:lpstr>
      <vt:lpstr>表4!Print_Area</vt:lpstr>
      <vt:lpstr>表5!Print_Area</vt:lpstr>
      <vt:lpstr>表6!Print_Area</vt:lpstr>
      <vt:lpstr>表7!Print_Area</vt:lpstr>
      <vt:lpstr>表8!Print_Area</vt:lpstr>
      <vt:lpstr>表9!Print_Area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統計處馮偉綾</dc:creator>
  <cp:lastModifiedBy>統計處施長志</cp:lastModifiedBy>
  <cp:lastPrinted>2017-07-04T09:57:20Z</cp:lastPrinted>
  <dcterms:created xsi:type="dcterms:W3CDTF">2017-07-03T07:49:46Z</dcterms:created>
  <dcterms:modified xsi:type="dcterms:W3CDTF">2017-09-04T02:55:17Z</dcterms:modified>
</cp:coreProperties>
</file>